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32760" windowWidth="9450" windowHeight="8070" tabRatio="599" activeTab="0"/>
  </bookViews>
  <sheets>
    <sheet name="257-2022_Form B" sheetId="1" r:id="rId1"/>
  </sheets>
  <definedNames>
    <definedName name="_xlfn._FV" hidden="1">#NAME?</definedName>
    <definedName name="_xlfn.ANCHORARRAY" hidden="1">#NAME?</definedName>
    <definedName name="CCCCCCCCCCC">#REF!</definedName>
    <definedName name="HEADER">'257-2022_Form B'!#REF!</definedName>
    <definedName name="numbers">#REF!</definedName>
    <definedName name="PAGE1OF13">'257-2022_Form B'!#REF!</definedName>
    <definedName name="_xlnm.Print_Area" localSheetId="0">'257-2022_Form B'!$A$1:$H$219</definedName>
    <definedName name="_xlnm.Print_Titles" localSheetId="0">'257-2022_Form B'!$1:$6</definedName>
    <definedName name="_xlnm.Print_Titles">'257-2022_Form B'!$5:$5</definedName>
    <definedName name="TEMP">'257-2022_Form B'!#REF!</definedName>
    <definedName name="TENDERNO.181-">'257-2022_Form B'!#REF!</definedName>
    <definedName name="TENDERSUBMISSI">'257-2022_Form B'!#REF!</definedName>
    <definedName name="TESTHEAD">'257-2022_Form B'!#REF!</definedName>
    <definedName name="XEVERYTHING">'257-2022_Form B'!$1:$6</definedName>
    <definedName name="XITEMS">'257-2022_Form B'!#REF!</definedName>
  </definedNames>
  <calcPr fullCalcOnLoad="1" fullPrecision="0"/>
</workbook>
</file>

<file path=xl/sharedStrings.xml><?xml version="1.0" encoding="utf-8"?>
<sst xmlns="http://schemas.openxmlformats.org/spreadsheetml/2006/main" count="700" uniqueCount="138">
  <si>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</si>
  <si>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</si>
  <si>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</si>
  <si>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</si>
  <si>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</si>
  <si>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</si>
  <si>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</si>
  <si>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</si>
  <si>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</si>
  <si>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</si>
  <si>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 xml:space="preserve"> </t>
  </si>
  <si>
    <t>PRICE</t>
  </si>
  <si>
    <t>m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</si>
  <si>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</si>
  <si>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</si>
  <si>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(SEE B9)</t>
  </si>
  <si>
    <t>a)</t>
  </si>
  <si>
    <t>b)</t>
  </si>
  <si>
    <t>c)</t>
  </si>
  <si>
    <t>d)</t>
  </si>
  <si>
    <t>i)</t>
  </si>
  <si>
    <t>ii)</t>
  </si>
  <si>
    <t>iii)</t>
  </si>
  <si>
    <t>A</t>
  </si>
  <si>
    <t>B</t>
  </si>
  <si>
    <t>C</t>
  </si>
  <si>
    <t>D</t>
  </si>
  <si>
    <t>E</t>
  </si>
  <si>
    <t>A.</t>
  </si>
  <si>
    <t>B.</t>
  </si>
  <si>
    <t>C.</t>
  </si>
  <si>
    <t>D.</t>
  </si>
  <si>
    <t>E.</t>
  </si>
  <si>
    <t xml:space="preserve">
Fittings</t>
  </si>
  <si>
    <t xml:space="preserve">
Planing</t>
  </si>
  <si>
    <t xml:space="preserve">
each</t>
  </si>
  <si>
    <t>250mm</t>
  </si>
  <si>
    <t>300mm</t>
  </si>
  <si>
    <t xml:space="preserve">
Curb Stop Box Extensions</t>
  </si>
  <si>
    <t xml:space="preserve">
Curb Stop Boxes</t>
  </si>
  <si>
    <t xml:space="preserve">
Curb Stops</t>
  </si>
  <si>
    <t xml:space="preserve">
Corporation Stops</t>
  </si>
  <si>
    <t xml:space="preserve">
Watermain Renewal</t>
  </si>
  <si>
    <t xml:space="preserve">
Sodding </t>
  </si>
  <si>
    <t xml:space="preserve">
CW 3450-R3</t>
  </si>
  <si>
    <t>tonne</t>
  </si>
  <si>
    <t>trenchless installation, Class B sand bedding, Class 3 backfill</t>
  </si>
  <si>
    <t>trenchless installation, Class B sand bedding, Class 5 backfill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</si>
  <si>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</si>
  <si>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</si>
  <si>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>SD-006</t>
  </si>
  <si>
    <t>SD-007</t>
  </si>
  <si>
    <t xml:space="preserve">
Hydrant Assembly</t>
  </si>
  <si>
    <t xml:space="preserve">
Watermain Valve</t>
  </si>
  <si>
    <t>200mm</t>
  </si>
  <si>
    <t xml:space="preserve">SD-024 </t>
  </si>
  <si>
    <t>10.9 Kilogram Sacrificial Zinc Anodes</t>
  </si>
  <si>
    <t>On Water Services</t>
  </si>
  <si>
    <t>On Metallic Watermains</t>
  </si>
  <si>
    <t xml:space="preserve">
Connecting to Existing Watermains and Large Diameter Water Services</t>
  </si>
  <si>
    <t>150mm</t>
  </si>
  <si>
    <t>150mm reinforced concrete pavement</t>
  </si>
  <si>
    <t>Ramp curb</t>
  </si>
  <si>
    <t>100mm</t>
  </si>
  <si>
    <t>Tees</t>
  </si>
  <si>
    <t>Asphaltic Concrete</t>
  </si>
  <si>
    <t>Planing 0- 50 mm depth</t>
  </si>
  <si>
    <t>38mm</t>
  </si>
  <si>
    <t>25mm</t>
  </si>
  <si>
    <t>19mm</t>
  </si>
  <si>
    <t>50mm</t>
  </si>
  <si>
    <t>Reducers</t>
  </si>
  <si>
    <t>300mm X300mm X 300mm X 300mm</t>
  </si>
  <si>
    <t>Crosses</t>
  </si>
  <si>
    <t>trenchless installation, Class B sand bedding, Class 1 backfill</t>
  </si>
  <si>
    <t xml:space="preserve">
CW 2110</t>
  </si>
  <si>
    <t>Extraction of Existing Watermains to be Abandoned</t>
  </si>
  <si>
    <t>150mm X 150mm X 150mm</t>
  </si>
  <si>
    <t>250mm x 250mm x150 mm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</si>
  <si>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</si>
  <si>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</si>
  <si>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</si>
  <si>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(SD-004)</t>
  </si>
  <si>
    <t>Bends (SD-005)</t>
  </si>
  <si>
    <t>300mm - 150mm</t>
  </si>
  <si>
    <t xml:space="preserve">
Water Services</t>
  </si>
  <si>
    <t>In-line connection - no plug existing</t>
  </si>
  <si>
    <t>Perpendicular connection</t>
  </si>
  <si>
    <t>CW 3235</t>
  </si>
  <si>
    <t xml:space="preserve">
CW 3510</t>
  </si>
  <si>
    <t>Remove and Replace Existing Catch Basin</t>
  </si>
  <si>
    <t>Partial Slab Patches</t>
  </si>
  <si>
    <t>Miscellaneous Concrete Slab Renewal</t>
  </si>
  <si>
    <t>Sidewalk (SD-228A)</t>
  </si>
  <si>
    <t xml:space="preserve">
Concrete Curb Renewal</t>
  </si>
  <si>
    <t>Barrier curb (SD-204)</t>
  </si>
  <si>
    <t>Name of Bidder</t>
  </si>
  <si>
    <t>UNIT PRICES</t>
  </si>
  <si>
    <t xml:space="preserve">FORM B: PRICES </t>
  </si>
  <si>
    <t>Adjustment of Precast Sidewalk Blocks</t>
  </si>
  <si>
    <t>TOTAL BID PRICE (GST extra)  (in figures)$</t>
  </si>
  <si>
    <t>Construction of Chipseal Surface Treatment (CST) Road - Chipseal</t>
  </si>
  <si>
    <t>PROVISIONAL ITEMS</t>
  </si>
  <si>
    <t>PART B SUBTOTAL:</t>
  </si>
  <si>
    <t>PART A SUBTOTAL:</t>
  </si>
  <si>
    <t>PART C SUBTOTAL:</t>
  </si>
  <si>
    <t>PART D SUBTOTAL:</t>
  </si>
  <si>
    <t>Construction of Asphaltic Concrete Patches Type 1A</t>
  </si>
  <si>
    <t>Construction of Asphaltic Concrete Overlays Type 1A</t>
  </si>
  <si>
    <t>CW 3410</t>
  </si>
  <si>
    <t>CW 2110</t>
  </si>
  <si>
    <t>PART E SUBTOTAL:</t>
  </si>
  <si>
    <t>Regrading Existing Interlocking Paving Stone Installations</t>
  </si>
  <si>
    <t>CW 3330</t>
  </si>
  <si>
    <t>SUMMARY</t>
  </si>
  <si>
    <t>Subtotal:</t>
  </si>
  <si>
    <t>Regrading of Existing Sewer Service - Up to 1.5 metres Long</t>
  </si>
  <si>
    <t>Regrading of Existing Sewer Service - Longer Than 1.5 metres</t>
  </si>
  <si>
    <t>Maintaining Curb Stop Excavations</t>
  </si>
  <si>
    <t>each / day</t>
  </si>
  <si>
    <t>CW 2030</t>
  </si>
  <si>
    <t>CW 3210</t>
  </si>
  <si>
    <t>Connecting Existing Copper Water Services to New Watermains</t>
  </si>
  <si>
    <t>BOWER BOULEVARD - MOUNTBATTEN AVENUE TO 216.9m NNL MOUNTBATTEN AVENUE</t>
  </si>
  <si>
    <t>COLLEGIATE AVENUE - PORTAGE AVENUE TO 322.6m NNL PORTAGE AVENUE</t>
  </si>
  <si>
    <t>LAXDAL ROAD - 32.4m SSL GERALDINE DRIVE TO 20.9m SSL PARKIN AVENUE</t>
  </si>
  <si>
    <t>Modifed Barrier Curb</t>
  </si>
  <si>
    <t>Hydrant Approach</t>
  </si>
  <si>
    <t>ST GARBIEL AVENUE - RUE LA BARRIERE TO RUE CHARETTE</t>
  </si>
  <si>
    <t>CW 2110, E8</t>
  </si>
  <si>
    <t>Concrete Curb Renewal</t>
  </si>
  <si>
    <t>Lip curb &amp; gutter</t>
  </si>
  <si>
    <t>2022 WATER MAIN RENEWALS - CONTRACT 9</t>
  </si>
  <si>
    <t>CW 2110, E10</t>
  </si>
  <si>
    <t>E7</t>
  </si>
  <si>
    <t>CW 3240, E9</t>
  </si>
  <si>
    <t>CW 3235, E8</t>
  </si>
  <si>
    <t>E15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</si>
</sst>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[Red]&quot;###&quot;;@"/>
    <numFmt numFmtId="173" formatCode="0;0;&quot;&quot;;@"/>
    <numFmt numFmtId="174" formatCode="&quot;Subtotal: &quot;#\ ###\ ##0.00;;&quot;Subtotal: Nil&quot;;@"/>
    <numFmt numFmtId="175" formatCode="#\ ###\ ##0.00;[Red]&quot;Error&quot;;\N\i\l;"/>
    <numFmt numFmtId="176" formatCode="&quot;Subtotal: &quot;#\ ###\ ##0.00;;&quot;Subtotal:                &quot;;@"/>
    <numFmt numFmtId="177" formatCode="#\ ###\ ##0.###;0.##%;[Red]0;[Red]@"/>
    <numFmt numFmtId="178" formatCode="#\ ###\ ##0.00;;&quot;Nil&quot;;@"/>
    <numFmt numFmtId="179" formatCode="00000"/>
    <numFmt numFmtId="180" formatCode="&quot;$&quot;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&quot;   &quot;"/>
    <numFmt numFmtId="186" formatCode="0.00;0.00;"/>
    <numFmt numFmtId="187" formatCode="[$€-2]\ #,##0.00_);[Red]\([$€-2]\ #,##0.00\)"/>
    <numFmt numFmtId="188" formatCode="[$-1009]mmmm\ d\,\ yyyy"/>
    <numFmt numFmtId="189" formatCode="[$-409]h:mm:ss\ AM/PM"/>
  </numFmts>
  <fonts count="55">
    <font>
      <sz val="10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8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2" borderId="0" xfId="0" applyNumberFormat="1" applyAlignment="1">
      <alignment/>
    </xf>
    <xf numFmtId="0" fontId="0" fillId="2" borderId="0" xfId="0" applyNumberFormat="1" applyAlignment="1" applyProtection="1">
      <alignment/>
      <protection/>
    </xf>
    <xf numFmtId="0" fontId="0" fillId="2" borderId="10" xfId="0" applyNumberFormat="1" applyFont="1" applyBorder="1" applyAlignment="1" applyProtection="1">
      <alignment horizontal="center"/>
      <protection/>
    </xf>
    <xf numFmtId="0" fontId="0" fillId="2" borderId="11" xfId="0" applyNumberFormat="1" applyFont="1" applyBorder="1" applyAlignment="1" applyProtection="1">
      <alignment horizontal="center"/>
      <protection/>
    </xf>
    <xf numFmtId="173" fontId="5" fillId="0" borderId="12" xfId="0" applyNumberFormat="1" applyFont="1" applyFill="1" applyBorder="1" applyAlignment="1" applyProtection="1">
      <alignment horizontal="left" vertical="center" wrapText="1"/>
      <protection/>
    </xf>
    <xf numFmtId="17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2" fontId="5" fillId="0" borderId="12" xfId="0" applyNumberFormat="1" applyFont="1" applyFill="1" applyBorder="1" applyAlignment="1" applyProtection="1">
      <alignment horizontal="left" vertical="top"/>
      <protection/>
    </xf>
    <xf numFmtId="173" fontId="5" fillId="0" borderId="12" xfId="0" applyNumberFormat="1" applyFont="1" applyFill="1" applyBorder="1" applyAlignment="1" applyProtection="1">
      <alignment horizontal="left" vertical="top" wrapText="1"/>
      <protection/>
    </xf>
    <xf numFmtId="173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5" fillId="0" borderId="12" xfId="0" applyNumberFormat="1" applyFont="1" applyFill="1" applyBorder="1" applyAlignment="1" applyProtection="1">
      <alignment horizontal="right" vertical="top"/>
      <protection/>
    </xf>
    <xf numFmtId="172" fontId="5" fillId="0" borderId="12" xfId="0" applyNumberFormat="1" applyFont="1" applyFill="1" applyBorder="1" applyAlignment="1" applyProtection="1">
      <alignment horizontal="left" vertical="center"/>
      <protection/>
    </xf>
    <xf numFmtId="172" fontId="5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172" fontId="5" fillId="0" borderId="14" xfId="0" applyNumberFormat="1" applyFont="1" applyFill="1" applyBorder="1" applyAlignment="1" applyProtection="1">
      <alignment horizontal="right"/>
      <protection/>
    </xf>
    <xf numFmtId="172" fontId="5" fillId="0" borderId="12" xfId="0" applyNumberFormat="1" applyFont="1" applyFill="1" applyBorder="1" applyAlignment="1" applyProtection="1">
      <alignment horizontal="left"/>
      <protection/>
    </xf>
    <xf numFmtId="173" fontId="5" fillId="0" borderId="12" xfId="0" applyNumberFormat="1" applyFont="1" applyFill="1" applyBorder="1" applyAlignment="1" applyProtection="1">
      <alignment horizontal="left" wrapText="1"/>
      <protection/>
    </xf>
    <xf numFmtId="173" fontId="5" fillId="0" borderId="13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80" fontId="0" fillId="0" borderId="13" xfId="0" applyNumberFormat="1" applyFont="1" applyFill="1" applyBorder="1" applyAlignment="1" applyProtection="1">
      <alignment horizontal="right"/>
      <protection/>
    </xf>
    <xf numFmtId="181" fontId="0" fillId="0" borderId="15" xfId="0" applyNumberFormat="1" applyFont="1" applyFill="1" applyBorder="1" applyAlignment="1" applyProtection="1">
      <alignment horizontal="center"/>
      <protection/>
    </xf>
    <xf numFmtId="181" fontId="0" fillId="0" borderId="15" xfId="0" applyNumberFormat="1" applyFont="1" applyFill="1" applyBorder="1" applyAlignment="1" applyProtection="1">
      <alignment horizontal="center" vertical="top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72" fontId="5" fillId="0" borderId="12" xfId="0" applyNumberFormat="1" applyFont="1" applyFill="1" applyBorder="1" applyAlignment="1" applyProtection="1">
      <alignment horizontal="right" vertical="center"/>
      <protection/>
    </xf>
    <xf numFmtId="172" fontId="5" fillId="0" borderId="14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173" fontId="5" fillId="0" borderId="12" xfId="0" applyNumberFormat="1" applyFont="1" applyFill="1" applyBorder="1" applyAlignment="1" applyProtection="1">
      <alignment horizontal="left" vertical="center" wrapText="1" indent="1"/>
      <protection/>
    </xf>
    <xf numFmtId="173" fontId="5" fillId="0" borderId="12" xfId="0" applyNumberFormat="1" applyFont="1" applyFill="1" applyBorder="1" applyAlignment="1" applyProtection="1">
      <alignment horizontal="left" vertical="center" wrapText="1" indent="2"/>
      <protection/>
    </xf>
    <xf numFmtId="173" fontId="5" fillId="0" borderId="12" xfId="0" applyNumberFormat="1" applyFont="1" applyFill="1" applyBorder="1" applyAlignment="1" applyProtection="1">
      <alignment horizontal="left" vertical="top" wrapText="1" indent="2"/>
      <protection/>
    </xf>
    <xf numFmtId="18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 vertical="center"/>
      <protection/>
    </xf>
    <xf numFmtId="1" fontId="0" fillId="2" borderId="0" xfId="0" applyNumberFormat="1" applyFont="1" applyBorder="1" applyAlignment="1" applyProtection="1">
      <alignment horizontal="centerContinuous" vertical="top"/>
      <protection/>
    </xf>
    <xf numFmtId="0" fontId="0" fillId="2" borderId="0" xfId="0" applyNumberFormat="1" applyFont="1" applyBorder="1" applyAlignment="1" applyProtection="1">
      <alignment horizontal="centerContinuous" vertical="center"/>
      <protection/>
    </xf>
    <xf numFmtId="0" fontId="0" fillId="2" borderId="16" xfId="0" applyNumberFormat="1" applyFont="1" applyBorder="1" applyAlignment="1" applyProtection="1">
      <alignment/>
      <protection/>
    </xf>
    <xf numFmtId="0" fontId="0" fillId="2" borderId="16" xfId="0" applyNumberFormat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 horizontal="right" wrapText="1"/>
      <protection/>
    </xf>
    <xf numFmtId="180" fontId="5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Fill="1" applyBorder="1" applyAlignment="1" applyProtection="1">
      <alignment horizontal="right" vertical="top"/>
      <protection/>
    </xf>
    <xf numFmtId="180" fontId="5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vertical="top"/>
      <protection/>
    </xf>
    <xf numFmtId="180" fontId="0" fillId="0" borderId="0" xfId="0" applyNumberFormat="1" applyFill="1" applyAlignment="1" applyProtection="1">
      <alignment vertical="center"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vertical="top"/>
      <protection/>
    </xf>
    <xf numFmtId="0" fontId="0" fillId="2" borderId="0" xfId="0" applyNumberFormat="1" applyFont="1" applyBorder="1" applyAlignment="1" applyProtection="1">
      <alignment horizontal="centerContinuous" vertical="top"/>
      <protection/>
    </xf>
    <xf numFmtId="0" fontId="0" fillId="2" borderId="16" xfId="0" applyNumberFormat="1" applyFont="1" applyBorder="1" applyAlignment="1" applyProtection="1">
      <alignment vertical="top"/>
      <protection/>
    </xf>
    <xf numFmtId="0" fontId="0" fillId="2" borderId="18" xfId="0" applyNumberFormat="1" applyFont="1" applyBorder="1" applyAlignment="1" applyProtection="1">
      <alignment horizontal="center" vertical="top"/>
      <protection/>
    </xf>
    <xf numFmtId="0" fontId="0" fillId="2" borderId="19" xfId="0" applyNumberFormat="1" applyFont="1" applyBorder="1" applyAlignment="1" applyProtection="1">
      <alignment horizontal="center" vertical="top"/>
      <protection/>
    </xf>
    <xf numFmtId="180" fontId="0" fillId="0" borderId="13" xfId="0" applyNumberFormat="1" applyFont="1" applyFill="1" applyBorder="1" applyAlignment="1" applyProtection="1">
      <alignment horizontal="right" vertical="top"/>
      <protection/>
    </xf>
    <xf numFmtId="180" fontId="5" fillId="0" borderId="13" xfId="0" applyNumberFormat="1" applyFont="1" applyFill="1" applyBorder="1" applyAlignment="1" applyProtection="1">
      <alignment horizontal="right" vertical="top"/>
      <protection/>
    </xf>
    <xf numFmtId="1" fontId="6" fillId="2" borderId="20" xfId="0" applyNumberFormat="1" applyFont="1" applyBorder="1" applyAlignment="1" applyProtection="1">
      <alignment horizontal="centerContinuous" vertical="top"/>
      <protection/>
    </xf>
    <xf numFmtId="1" fontId="6" fillId="2" borderId="21" xfId="0" applyNumberFormat="1" applyFont="1" applyBorder="1" applyAlignment="1" applyProtection="1">
      <alignment horizontal="centerContinuous" vertical="top"/>
      <protection/>
    </xf>
    <xf numFmtId="0" fontId="0" fillId="2" borderId="21" xfId="0" applyNumberFormat="1" applyFont="1" applyBorder="1" applyAlignment="1" applyProtection="1">
      <alignment horizontal="centerContinuous" vertical="center"/>
      <protection/>
    </xf>
    <xf numFmtId="0" fontId="0" fillId="2" borderId="21" xfId="0" applyNumberFormat="1" applyFont="1" applyBorder="1" applyAlignment="1" applyProtection="1">
      <alignment horizontal="centerContinuous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2" borderId="22" xfId="0" applyNumberFormat="1" applyFont="1" applyBorder="1" applyAlignment="1" applyProtection="1">
      <alignment horizontal="centerContinuous" vertical="top"/>
      <protection/>
    </xf>
    <xf numFmtId="0" fontId="0" fillId="2" borderId="12" xfId="0" applyNumberFormat="1" applyFont="1" applyBorder="1" applyAlignment="1" applyProtection="1">
      <alignment horizontal="centerContinuous" vertical="top"/>
      <protection/>
    </xf>
    <xf numFmtId="0" fontId="0" fillId="0" borderId="13" xfId="0" applyNumberFormat="1" applyFill="1" applyBorder="1" applyAlignment="1" applyProtection="1">
      <alignment vertical="top"/>
      <protection/>
    </xf>
    <xf numFmtId="180" fontId="4" fillId="0" borderId="23" xfId="0" applyNumberFormat="1" applyFont="1" applyFill="1" applyBorder="1" applyAlignment="1" applyProtection="1">
      <alignment horizontal="right" vertical="center" wrapText="1"/>
      <protection/>
    </xf>
    <xf numFmtId="166" fontId="5" fillId="0" borderId="21" xfId="0" applyNumberFormat="1" applyFont="1" applyFill="1" applyBorder="1" applyAlignment="1" applyProtection="1">
      <alignment horizontal="centerContinuous" vertical="top"/>
      <protection/>
    </xf>
    <xf numFmtId="166" fontId="0" fillId="0" borderId="16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6" xfId="0" applyNumberFormat="1" applyFont="1" applyFill="1" applyBorder="1" applyAlignment="1" applyProtection="1">
      <alignment horizontal="right" vertical="center"/>
      <protection/>
    </xf>
    <xf numFmtId="173" fontId="5" fillId="0" borderId="12" xfId="0" applyNumberFormat="1" applyFont="1" applyFill="1" applyBorder="1" applyAlignment="1" applyProtection="1">
      <alignment horizontal="center" wrapText="1"/>
      <protection/>
    </xf>
    <xf numFmtId="170" fontId="0" fillId="0" borderId="0" xfId="42" applyFont="1" applyFill="1" applyAlignment="1" applyProtection="1">
      <alignment vertical="center"/>
      <protection/>
    </xf>
    <xf numFmtId="1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70" fontId="0" fillId="0" borderId="0" xfId="0" applyNumberFormat="1" applyFill="1" applyAlignment="1" applyProtection="1">
      <alignment/>
      <protection/>
    </xf>
    <xf numFmtId="166" fontId="5" fillId="34" borderId="0" xfId="0" applyNumberFormat="1" applyFont="1" applyFill="1" applyBorder="1" applyAlignment="1" applyProtection="1">
      <alignment horizontal="centerContinuous" vertical="top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2" borderId="14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2" borderId="0" xfId="0" applyNumberFormat="1" applyFont="1" applyBorder="1" applyAlignment="1" applyProtection="1">
      <alignment horizontal="center"/>
      <protection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Font="1" applyBorder="1" applyAlignment="1" applyProtection="1">
      <alignment horizontal="center" vertical="top"/>
      <protection/>
    </xf>
    <xf numFmtId="0" fontId="0" fillId="2" borderId="12" xfId="0" applyNumberFormat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horizontal="center" vertical="top"/>
      <protection/>
    </xf>
    <xf numFmtId="173" fontId="5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81" fontId="0" fillId="0" borderId="28" xfId="0" applyNumberFormat="1" applyFont="1" applyFill="1" applyBorder="1" applyAlignment="1" applyProtection="1">
      <alignment horizontal="center" vertical="top"/>
      <protection/>
    </xf>
    <xf numFmtId="173" fontId="5" fillId="0" borderId="12" xfId="0" applyNumberFormat="1" applyFont="1" applyFill="1" applyBorder="1" applyAlignment="1" applyProtection="1">
      <alignment wrapText="1"/>
      <protection/>
    </xf>
    <xf numFmtId="173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top"/>
      <protection/>
    </xf>
    <xf numFmtId="172" fontId="5" fillId="0" borderId="29" xfId="0" applyNumberFormat="1" applyFont="1" applyFill="1" applyBorder="1" applyAlignment="1" applyProtection="1">
      <alignment horizontal="right" vertical="top"/>
      <protection/>
    </xf>
    <xf numFmtId="173" fontId="5" fillId="0" borderId="29" xfId="0" applyNumberFormat="1" applyFont="1" applyFill="1" applyBorder="1" applyAlignment="1" applyProtection="1">
      <alignment horizontal="left" vertical="top" wrapText="1" indent="2"/>
      <protection/>
    </xf>
    <xf numFmtId="173" fontId="5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181" fontId="0" fillId="0" borderId="31" xfId="0" applyNumberFormat="1" applyFont="1" applyFill="1" applyBorder="1" applyAlignment="1" applyProtection="1">
      <alignment horizontal="center" vertical="top"/>
      <protection/>
    </xf>
    <xf numFmtId="180" fontId="5" fillId="0" borderId="30" xfId="0" applyNumberFormat="1" applyFont="1" applyFill="1" applyBorder="1" applyAlignment="1" applyProtection="1">
      <alignment horizontal="right" vertical="top"/>
      <protection/>
    </xf>
    <xf numFmtId="172" fontId="5" fillId="0" borderId="17" xfId="0" applyNumberFormat="1" applyFont="1" applyFill="1" applyBorder="1" applyAlignment="1" applyProtection="1">
      <alignment horizontal="right" vertical="center"/>
      <protection/>
    </xf>
    <xf numFmtId="172" fontId="5" fillId="0" borderId="29" xfId="0" applyNumberFormat="1" applyFont="1" applyFill="1" applyBorder="1" applyAlignment="1" applyProtection="1">
      <alignment horizontal="left" vertical="center"/>
      <protection/>
    </xf>
    <xf numFmtId="173" fontId="5" fillId="0" borderId="29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173" fontId="5" fillId="0" borderId="29" xfId="0" applyNumberFormat="1" applyFont="1" applyFill="1" applyBorder="1" applyAlignment="1" applyProtection="1">
      <alignment horizontal="left" vertical="center" wrapText="1" indent="1"/>
      <protection/>
    </xf>
    <xf numFmtId="173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31" xfId="0" applyNumberFormat="1" applyFont="1" applyFill="1" applyBorder="1" applyAlignment="1" applyProtection="1">
      <alignment horizontal="center" vertical="center"/>
      <protection/>
    </xf>
    <xf numFmtId="1" fontId="0" fillId="0" borderId="31" xfId="0" applyNumberFormat="1" applyFont="1" applyFill="1" applyBorder="1" applyAlignment="1" applyProtection="1">
      <alignment horizontal="center" vertical="top"/>
      <protection/>
    </xf>
    <xf numFmtId="180" fontId="5" fillId="0" borderId="17" xfId="0" applyNumberFormat="1" applyFont="1" applyFill="1" applyBorder="1" applyAlignment="1" applyProtection="1">
      <alignment horizontal="right" vertical="top"/>
      <protection/>
    </xf>
    <xf numFmtId="180" fontId="0" fillId="0" borderId="14" xfId="0" applyNumberFormat="1" applyFont="1" applyFill="1" applyBorder="1" applyAlignment="1" applyProtection="1">
      <alignment horizontal="right" vertical="top"/>
      <protection/>
    </xf>
    <xf numFmtId="166" fontId="0" fillId="34" borderId="32" xfId="0" applyNumberFormat="1" applyFont="1" applyFill="1" applyBorder="1" applyAlignment="1" applyProtection="1">
      <alignment horizontal="center" vertical="top"/>
      <protection/>
    </xf>
    <xf numFmtId="0" fontId="0" fillId="34" borderId="33" xfId="0" applyNumberFormat="1" applyFont="1" applyFill="1" applyBorder="1" applyAlignment="1" applyProtection="1">
      <alignment horizontal="center" vertical="top"/>
      <protection/>
    </xf>
    <xf numFmtId="2" fontId="0" fillId="2" borderId="29" xfId="0" applyNumberFormat="1" applyFont="1" applyBorder="1" applyAlignment="1" applyProtection="1">
      <alignment horizontal="center" vertical="top"/>
      <protection/>
    </xf>
    <xf numFmtId="180" fontId="0" fillId="0" borderId="30" xfId="0" applyNumberFormat="1" applyFont="1" applyFill="1" applyBorder="1" applyAlignment="1" applyProtection="1">
      <alignment horizontal="right" vertical="top"/>
      <protection/>
    </xf>
    <xf numFmtId="180" fontId="6" fillId="0" borderId="34" xfId="0" applyNumberFormat="1" applyFont="1" applyFill="1" applyBorder="1" applyAlignment="1" applyProtection="1">
      <alignment horizontal="right" vertical="center"/>
      <protection/>
    </xf>
    <xf numFmtId="180" fontId="6" fillId="0" borderId="35" xfId="0" applyNumberFormat="1" applyFont="1" applyFill="1" applyBorder="1" applyAlignment="1" applyProtection="1">
      <alignment horizontal="right" vertical="center"/>
      <protection/>
    </xf>
    <xf numFmtId="180" fontId="4" fillId="0" borderId="35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Fill="1" applyBorder="1" applyAlignment="1" applyProtection="1">
      <alignment horizontal="right" vertical="top"/>
      <protection locked="0"/>
    </xf>
    <xf numFmtId="180" fontId="5" fillId="0" borderId="14" xfId="0" applyNumberFormat="1" applyFont="1" applyFill="1" applyBorder="1" applyAlignment="1" applyProtection="1">
      <alignment horizontal="right" vertical="center"/>
      <protection locked="0"/>
    </xf>
    <xf numFmtId="180" fontId="5" fillId="0" borderId="17" xfId="0" applyNumberFormat="1" applyFont="1" applyFill="1" applyBorder="1" applyAlignment="1" applyProtection="1">
      <alignment horizontal="right" vertical="top"/>
      <protection locked="0"/>
    </xf>
    <xf numFmtId="180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4" xfId="0" applyNumberFormat="1" applyFont="1" applyFill="1" applyBorder="1" applyAlignment="1" applyProtection="1">
      <alignment horizontal="right"/>
      <protection locked="0"/>
    </xf>
    <xf numFmtId="0" fontId="0" fillId="2" borderId="14" xfId="0" applyNumberFormat="1" applyFont="1" applyBorder="1" applyAlignment="1" applyProtection="1">
      <alignment vertical="top"/>
      <protection/>
    </xf>
    <xf numFmtId="180" fontId="0" fillId="2" borderId="0" xfId="0" applyNumberFormat="1" applyFont="1" applyBorder="1" applyAlignment="1" applyProtection="1">
      <alignment vertical="top"/>
      <protection/>
    </xf>
    <xf numFmtId="0" fontId="0" fillId="2" borderId="17" xfId="0" applyNumberFormat="1" applyBorder="1" applyAlignment="1" applyProtection="1">
      <alignment vertical="top"/>
      <protection/>
    </xf>
    <xf numFmtId="0" fontId="0" fillId="2" borderId="36" xfId="0" applyNumberFormat="1" applyBorder="1" applyAlignment="1" applyProtection="1">
      <alignment vertical="top"/>
      <protection/>
    </xf>
    <xf numFmtId="0" fontId="0" fillId="2" borderId="36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vertical="top"/>
      <protection/>
    </xf>
    <xf numFmtId="0" fontId="17" fillId="2" borderId="0" xfId="0" applyNumberFormat="1" applyFont="1" applyAlignment="1" applyProtection="1">
      <alignment vertical="top"/>
      <protection/>
    </xf>
    <xf numFmtId="0" fontId="17" fillId="0" borderId="0" xfId="0" applyNumberFormat="1" applyFont="1" applyFill="1" applyAlignment="1" applyProtection="1">
      <alignment vertical="top"/>
      <protection/>
    </xf>
    <xf numFmtId="0" fontId="17" fillId="2" borderId="0" xfId="0" applyNumberFormat="1" applyFont="1" applyBorder="1" applyAlignment="1" applyProtection="1">
      <alignment vertical="top"/>
      <protection/>
    </xf>
    <xf numFmtId="1" fontId="0" fillId="2" borderId="14" xfId="0" applyNumberFormat="1" applyFont="1" applyBorder="1" applyAlignment="1" applyProtection="1">
      <alignment horizontal="centerContinuous" vertical="top"/>
      <protection/>
    </xf>
    <xf numFmtId="0" fontId="0" fillId="2" borderId="37" xfId="0" applyNumberFormat="1" applyFont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3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0" xfId="0" applyFill="1" applyBorder="1" applyAlignment="1" applyProtection="1">
      <alignment horizontal="left" vertical="center" wrapText="1" indent="1"/>
      <protection/>
    </xf>
    <xf numFmtId="180" fontId="6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0" fillId="2" borderId="36" xfId="0" applyNumberFormat="1" applyBorder="1" applyAlignment="1" applyProtection="1">
      <alignment horizontal="left" vertical="top"/>
      <protection/>
    </xf>
    <xf numFmtId="0" fontId="0" fillId="2" borderId="29" xfId="0" applyNumberFormat="1" applyBorder="1" applyAlignment="1" applyProtection="1">
      <alignment horizontal="left" vertical="top"/>
      <protection/>
    </xf>
    <xf numFmtId="0" fontId="0" fillId="2" borderId="36" xfId="0" applyNumberFormat="1" applyBorder="1" applyAlignment="1" applyProtection="1">
      <alignment horizontal="center" vertical="center"/>
      <protection locked="0"/>
    </xf>
    <xf numFmtId="0" fontId="0" fillId="2" borderId="29" xfId="0" applyNumberFormat="1" applyBorder="1" applyAlignment="1" applyProtection="1">
      <alignment horizontal="center" vertical="center"/>
      <protection locked="0"/>
    </xf>
    <xf numFmtId="172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173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6" fillId="0" borderId="38" xfId="0" applyFont="1" applyFill="1" applyBorder="1" applyAlignment="1" applyProtection="1">
      <alignment horizontal="right" vertical="center" wrapText="1"/>
      <protection/>
    </xf>
    <xf numFmtId="0" fontId="16" fillId="0" borderId="39" xfId="0" applyFont="1" applyFill="1" applyBorder="1" applyAlignment="1" applyProtection="1">
      <alignment horizontal="right" vertical="center" wrapText="1"/>
      <protection/>
    </xf>
    <xf numFmtId="0" fontId="16" fillId="0" borderId="40" xfId="0" applyFont="1" applyFill="1" applyBorder="1" applyAlignment="1" applyProtection="1">
      <alignment horizontal="right" vertical="center" wrapText="1"/>
      <protection/>
    </xf>
    <xf numFmtId="173" fontId="19" fillId="0" borderId="20" xfId="0" applyNumberFormat="1" applyFont="1" applyFill="1" applyBorder="1" applyAlignment="1" applyProtection="1">
      <alignment horizontal="left" vertical="center" wrapText="1"/>
      <protection/>
    </xf>
    <xf numFmtId="173" fontId="18" fillId="0" borderId="21" xfId="0" applyNumberFormat="1" applyFont="1" applyFill="1" applyBorder="1" applyAlignment="1" applyProtection="1">
      <alignment horizontal="left" vertical="center" wrapText="1"/>
      <protection/>
    </xf>
    <xf numFmtId="173" fontId="18" fillId="0" borderId="22" xfId="0" applyNumberFormat="1" applyFont="1" applyFill="1" applyBorder="1" applyAlignment="1" applyProtection="1">
      <alignment horizontal="left" vertical="center" wrapText="1"/>
      <protection/>
    </xf>
    <xf numFmtId="173" fontId="19" fillId="0" borderId="14" xfId="0" applyNumberFormat="1" applyFont="1" applyFill="1" applyBorder="1" applyAlignment="1" applyProtection="1">
      <alignment horizontal="left" vertical="center" wrapText="1"/>
      <protection/>
    </xf>
    <xf numFmtId="173" fontId="18" fillId="0" borderId="0" xfId="0" applyNumberFormat="1" applyFont="1" applyFill="1" applyBorder="1" applyAlignment="1" applyProtection="1">
      <alignment horizontal="left" vertical="center" wrapText="1"/>
      <protection/>
    </xf>
    <xf numFmtId="173" fontId="18" fillId="0" borderId="12" xfId="0" applyNumberFormat="1" applyFont="1" applyFill="1" applyBorder="1" applyAlignment="1" applyProtection="1">
      <alignment horizontal="left" vertical="center" wrapText="1"/>
      <protection/>
    </xf>
    <xf numFmtId="173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172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172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180" fontId="17" fillId="2" borderId="0" xfId="0" applyNumberFormat="1" applyFont="1" applyAlignment="1" applyProtection="1">
      <alignment horizontal="center" vertical="top"/>
      <protection/>
    </xf>
    <xf numFmtId="180" fontId="0" fillId="2" borderId="36" xfId="0" applyNumberFormat="1" applyFont="1" applyBorder="1" applyAlignment="1" applyProtection="1">
      <alignment horizontal="right" vertical="center"/>
      <protection/>
    </xf>
    <xf numFmtId="180" fontId="0" fillId="2" borderId="29" xfId="0" applyNumberFormat="1" applyFont="1" applyBorder="1" applyAlignment="1" applyProtection="1">
      <alignment horizontal="right" vertical="center"/>
      <protection/>
    </xf>
    <xf numFmtId="1" fontId="0" fillId="2" borderId="14" xfId="0" applyNumberFormat="1" applyFon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2" borderId="12" xfId="0" applyNumberFormat="1" applyBorder="1" applyAlignment="1" applyProtection="1">
      <alignment horizontal="center"/>
      <protection/>
    </xf>
    <xf numFmtId="0" fontId="0" fillId="2" borderId="22" xfId="0" applyNumberFormat="1" applyFont="1" applyBorder="1" applyAlignment="1" applyProtection="1">
      <alignment horizontal="center" vertical="top"/>
      <protection/>
    </xf>
    <xf numFmtId="0" fontId="0" fillId="2" borderId="29" xfId="0" applyNumberFormat="1" applyBorder="1" applyAlignment="1" applyProtection="1">
      <alignment vertical="top"/>
      <protection/>
    </xf>
    <xf numFmtId="0" fontId="0" fillId="2" borderId="41" xfId="0" applyNumberFormat="1" applyFont="1" applyBorder="1" applyAlignment="1" applyProtection="1">
      <alignment horizontal="center" vertical="center"/>
      <protection/>
    </xf>
    <xf numFmtId="0" fontId="0" fillId="2" borderId="18" xfId="0" applyNumberFormat="1" applyBorder="1" applyAlignment="1" applyProtection="1">
      <alignment vertical="center"/>
      <protection/>
    </xf>
    <xf numFmtId="0" fontId="0" fillId="2" borderId="37" xfId="0" applyNumberFormat="1" applyBorder="1" applyAlignment="1" applyProtection="1">
      <alignment vertical="center"/>
      <protection/>
    </xf>
    <xf numFmtId="0" fontId="0" fillId="2" borderId="19" xfId="0" applyNumberFormat="1" applyBorder="1" applyAlignment="1" applyProtection="1">
      <alignment vertical="center"/>
      <protection/>
    </xf>
    <xf numFmtId="0" fontId="0" fillId="2" borderId="10" xfId="0" applyNumberFormat="1" applyFont="1" applyBorder="1" applyAlignment="1" applyProtection="1">
      <alignment horizontal="center" vertical="center"/>
      <protection/>
    </xf>
    <xf numFmtId="0" fontId="0" fillId="2" borderId="11" xfId="0" applyNumberFormat="1" applyBorder="1" applyAlignment="1" applyProtection="1">
      <alignment vertical="center"/>
      <protection/>
    </xf>
    <xf numFmtId="0" fontId="0" fillId="2" borderId="10" xfId="0" applyNumberFormat="1" applyFont="1" applyBorder="1" applyAlignment="1" applyProtection="1">
      <alignment horizontal="center" vertical="top"/>
      <protection/>
    </xf>
    <xf numFmtId="0" fontId="0" fillId="2" borderId="11" xfId="0" applyNumberFormat="1" applyBorder="1" applyAlignment="1" applyProtection="1">
      <alignment vertical="top"/>
      <protection/>
    </xf>
    <xf numFmtId="173" fontId="54" fillId="0" borderId="20" xfId="0" applyNumberFormat="1" applyFont="1" applyFill="1" applyBorder="1" applyAlignment="1" applyProtection="1">
      <alignment horizontal="left" vertical="center" wrapText="1"/>
      <protection/>
    </xf>
    <xf numFmtId="173" fontId="4" fillId="0" borderId="21" xfId="0" applyNumberFormat="1" applyFont="1" applyFill="1" applyBorder="1" applyAlignment="1" applyProtection="1">
      <alignment horizontal="left" vertical="center" wrapText="1"/>
      <protection/>
    </xf>
    <xf numFmtId="173" fontId="4" fillId="0" borderId="22" xfId="0" applyNumberFormat="1" applyFont="1" applyFill="1" applyBorder="1" applyAlignment="1" applyProtection="1">
      <alignment horizontal="left" vertical="center" wrapText="1"/>
      <protection/>
    </xf>
    <xf numFmtId="170" fontId="0" fillId="0" borderId="0" xfId="42" applyFont="1" applyFill="1" applyAlignment="1" applyProtection="1">
      <alignment horizontal="center" vertical="center"/>
      <protection/>
    </xf>
    <xf numFmtId="10" fontId="0" fillId="0" borderId="0" xfId="0" applyNumberFormat="1" applyFill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172" fontId="13" fillId="0" borderId="42" xfId="0" applyNumberFormat="1" applyFont="1" applyFill="1" applyBorder="1" applyAlignment="1" applyProtection="1">
      <alignment horizontal="center" vertical="center"/>
      <protection/>
    </xf>
    <xf numFmtId="172" fontId="13" fillId="0" borderId="43" xfId="0" applyNumberFormat="1" applyFont="1" applyFill="1" applyBorder="1" applyAlignment="1" applyProtection="1">
      <alignment horizontal="center" vertical="center"/>
      <protection/>
    </xf>
    <xf numFmtId="172" fontId="13" fillId="0" borderId="44" xfId="0" applyNumberFormat="1" applyFont="1" applyFill="1" applyBorder="1" applyAlignment="1" applyProtection="1">
      <alignment horizontal="center" vertical="center"/>
      <protection/>
    </xf>
    <xf numFmtId="172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173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23"/>
  <sheetViews>
    <sheetView showZeros="0" tabSelected="1" showOutlineSymbols="0" view="pageBreakPreview" zoomScale="110" zoomScaleSheetLayoutView="110" zoomScalePageLayoutView="0" workbookViewId="0" topLeftCell="A1">
      <selection activeCell="G10" sqref="G10"/>
    </sheetView>
  </sheetViews>
  <sheetFormatPr defaultColWidth="10.7109375" defaultRowHeight="12.75"/>
  <cols>
    <col min="1" max="1" width="3.00390625" style="140" customWidth="1"/>
    <col min="2" max="2" width="3.57421875" style="140" customWidth="1"/>
    <col min="3" max="3" width="32.7109375" style="1" customWidth="1"/>
    <col min="4" max="4" width="11.28125" style="1" customWidth="1"/>
    <col min="5" max="5" width="6.7109375" style="140" customWidth="1"/>
    <col min="6" max="6" width="9.7109375" style="140" customWidth="1"/>
    <col min="7" max="7" width="10.00390625" style="18" customWidth="1"/>
    <col min="8" max="8" width="12.7109375" style="94" customWidth="1"/>
    <col min="9" max="9" width="11.140625" style="1" bestFit="1" customWidth="1"/>
    <col min="10" max="10" width="12.28125" style="1" bestFit="1" customWidth="1"/>
    <col min="11" max="12" width="21.28125" style="1" customWidth="1"/>
    <col min="13" max="13" width="13.57421875" style="1" customWidth="1"/>
    <col min="14" max="16384" width="10.7109375" style="1" customWidth="1"/>
  </cols>
  <sheetData>
    <row r="1" spans="1:8" ht="12.75">
      <c r="A1" s="70" t="s">
        <v>98</v>
      </c>
      <c r="B1" s="71"/>
      <c r="C1" s="72"/>
      <c r="D1" s="72"/>
      <c r="E1" s="73"/>
      <c r="F1" s="73"/>
      <c r="G1" s="79"/>
      <c r="H1" s="75"/>
    </row>
    <row r="2" spans="1:8" ht="21" customHeight="1">
      <c r="A2" s="144" t="s">
        <v>15</v>
      </c>
      <c r="B2" s="45"/>
      <c r="C2" s="46"/>
      <c r="D2" s="46"/>
      <c r="E2" s="64"/>
      <c r="F2" s="64"/>
      <c r="G2" s="89"/>
      <c r="H2" s="76"/>
    </row>
    <row r="3" spans="1:8" ht="14.25" customHeight="1">
      <c r="A3" s="186" t="s">
        <v>132</v>
      </c>
      <c r="B3" s="187"/>
      <c r="C3" s="187"/>
      <c r="D3" s="187"/>
      <c r="E3" s="187"/>
      <c r="F3" s="187"/>
      <c r="G3" s="187"/>
      <c r="H3" s="188"/>
    </row>
    <row r="4" spans="1:8" ht="17.25" customHeight="1">
      <c r="A4" s="145" t="s">
        <v>97</v>
      </c>
      <c r="B4" s="47"/>
      <c r="C4" s="47"/>
      <c r="D4" s="48"/>
      <c r="E4" s="65"/>
      <c r="F4" s="65"/>
      <c r="G4" s="80"/>
      <c r="H4" s="124" t="s">
        <v>0</v>
      </c>
    </row>
    <row r="5" spans="1:8" ht="13.5" customHeight="1">
      <c r="A5" s="191" t="s">
        <v>1</v>
      </c>
      <c r="B5" s="192"/>
      <c r="C5" s="195" t="s">
        <v>2</v>
      </c>
      <c r="D5" s="2" t="s">
        <v>3</v>
      </c>
      <c r="E5" s="197" t="s">
        <v>4</v>
      </c>
      <c r="F5" s="66" t="s">
        <v>5</v>
      </c>
      <c r="G5" s="122" t="s">
        <v>4</v>
      </c>
      <c r="H5" s="189" t="s">
        <v>6</v>
      </c>
    </row>
    <row r="6" spans="1:8" ht="14.25" customHeight="1">
      <c r="A6" s="193"/>
      <c r="B6" s="194"/>
      <c r="C6" s="196"/>
      <c r="D6" s="3" t="s">
        <v>7</v>
      </c>
      <c r="E6" s="198"/>
      <c r="F6" s="67" t="s">
        <v>8</v>
      </c>
      <c r="G6" s="123" t="s">
        <v>11</v>
      </c>
      <c r="H6" s="190"/>
    </row>
    <row r="7" spans="1:9" s="17" customFormat="1" ht="27" customHeight="1">
      <c r="A7" s="178" t="s">
        <v>23</v>
      </c>
      <c r="B7" s="179"/>
      <c r="C7" s="173" t="s">
        <v>123</v>
      </c>
      <c r="D7" s="174"/>
      <c r="E7" s="174"/>
      <c r="F7" s="174"/>
      <c r="G7" s="174"/>
      <c r="H7" s="175"/>
      <c r="I7" s="44">
        <f>G7*1.1</f>
        <v>0</v>
      </c>
    </row>
    <row r="8" spans="1:12" s="58" customFormat="1" ht="18" customHeight="1">
      <c r="A8" s="25" t="s">
        <v>28</v>
      </c>
      <c r="B8" s="26">
        <v>1</v>
      </c>
      <c r="C8" s="27" t="s">
        <v>42</v>
      </c>
      <c r="D8" s="28" t="s">
        <v>75</v>
      </c>
      <c r="E8" s="10"/>
      <c r="F8" s="32"/>
      <c r="G8" s="54">
        <v>0</v>
      </c>
      <c r="H8" s="68"/>
      <c r="I8" s="52"/>
      <c r="J8" s="53"/>
      <c r="K8" s="53"/>
      <c r="L8" s="53"/>
    </row>
    <row r="9" spans="1:10" s="57" customFormat="1" ht="18" customHeight="1">
      <c r="A9" s="22"/>
      <c r="B9" s="12" t="s">
        <v>16</v>
      </c>
      <c r="C9" s="39" t="s">
        <v>60</v>
      </c>
      <c r="D9" s="5" t="s">
        <v>0</v>
      </c>
      <c r="E9" s="6"/>
      <c r="F9" s="33"/>
      <c r="G9" s="50">
        <v>0</v>
      </c>
      <c r="H9" s="14"/>
      <c r="I9" s="53"/>
      <c r="J9" s="53"/>
    </row>
    <row r="10" spans="1:10" s="59" customFormat="1" ht="30" customHeight="1">
      <c r="A10" s="19"/>
      <c r="B10" s="11" t="s">
        <v>20</v>
      </c>
      <c r="C10" s="41" t="s">
        <v>46</v>
      </c>
      <c r="D10" s="9"/>
      <c r="E10" s="10" t="s">
        <v>12</v>
      </c>
      <c r="F10" s="32">
        <v>245</v>
      </c>
      <c r="G10" s="130"/>
      <c r="H10" s="146">
        <f>F10*G10</f>
        <v>0</v>
      </c>
      <c r="I10" s="147"/>
      <c r="J10" s="53"/>
    </row>
    <row r="11" spans="1:10" s="60" customFormat="1" ht="18" customHeight="1">
      <c r="A11" s="22"/>
      <c r="B11" s="12" t="s">
        <v>17</v>
      </c>
      <c r="C11" s="39" t="s">
        <v>37</v>
      </c>
      <c r="D11" s="5"/>
      <c r="E11" s="6" t="s">
        <v>10</v>
      </c>
      <c r="F11" s="33"/>
      <c r="G11" s="50">
        <v>0</v>
      </c>
      <c r="H11" s="148"/>
      <c r="I11" s="149"/>
      <c r="J11" s="53"/>
    </row>
    <row r="12" spans="1:10" s="42" customFormat="1" ht="30" customHeight="1">
      <c r="A12" s="19"/>
      <c r="B12" s="11" t="s">
        <v>20</v>
      </c>
      <c r="C12" s="41" t="s">
        <v>46</v>
      </c>
      <c r="D12" s="9"/>
      <c r="E12" s="10" t="s">
        <v>12</v>
      </c>
      <c r="F12" s="32">
        <v>5</v>
      </c>
      <c r="G12" s="130"/>
      <c r="H12" s="146">
        <f>F12*G12</f>
        <v>0</v>
      </c>
      <c r="I12" s="147"/>
      <c r="J12" s="53"/>
    </row>
    <row r="13" spans="1:12" s="61" customFormat="1" ht="27" customHeight="1">
      <c r="A13" s="37" t="s">
        <v>28</v>
      </c>
      <c r="B13" s="7">
        <v>2</v>
      </c>
      <c r="C13" s="27" t="s">
        <v>76</v>
      </c>
      <c r="D13" s="9" t="s">
        <v>110</v>
      </c>
      <c r="E13" s="10"/>
      <c r="F13" s="32"/>
      <c r="G13" s="54">
        <v>0</v>
      </c>
      <c r="H13" s="68"/>
      <c r="I13" s="52"/>
      <c r="J13" s="53"/>
      <c r="K13" s="53"/>
      <c r="L13" s="53"/>
    </row>
    <row r="14" spans="1:10" s="60" customFormat="1" ht="18" customHeight="1">
      <c r="A14" s="22"/>
      <c r="B14" s="12" t="s">
        <v>16</v>
      </c>
      <c r="C14" s="39" t="s">
        <v>60</v>
      </c>
      <c r="D14" s="5" t="s">
        <v>0</v>
      </c>
      <c r="E14" s="10" t="s">
        <v>12</v>
      </c>
      <c r="F14" s="33">
        <v>25</v>
      </c>
      <c r="G14" s="131"/>
      <c r="H14" s="146">
        <f>F14*G14</f>
        <v>0</v>
      </c>
      <c r="I14" s="150"/>
      <c r="J14" s="53"/>
    </row>
    <row r="15" spans="1:12" s="61" customFormat="1" ht="18" customHeight="1">
      <c r="A15" s="25" t="s">
        <v>28</v>
      </c>
      <c r="B15" s="26">
        <v>3</v>
      </c>
      <c r="C15" s="27" t="s">
        <v>52</v>
      </c>
      <c r="D15" s="28" t="s">
        <v>75</v>
      </c>
      <c r="E15" s="10"/>
      <c r="F15" s="32"/>
      <c r="G15" s="54">
        <v>0</v>
      </c>
      <c r="H15" s="68"/>
      <c r="I15" s="52"/>
      <c r="J15" s="53"/>
      <c r="K15" s="53"/>
      <c r="L15" s="53"/>
    </row>
    <row r="16" spans="1:12" s="60" customFormat="1" ht="18" customHeight="1">
      <c r="A16" s="22"/>
      <c r="B16" s="12" t="s">
        <v>16</v>
      </c>
      <c r="C16" s="39" t="s">
        <v>50</v>
      </c>
      <c r="D16" s="5"/>
      <c r="E16" s="10" t="s">
        <v>9</v>
      </c>
      <c r="F16" s="38">
        <v>3</v>
      </c>
      <c r="G16" s="130"/>
      <c r="H16" s="146">
        <f>F16*G16</f>
        <v>0</v>
      </c>
      <c r="I16" s="150"/>
      <c r="J16" s="53"/>
      <c r="K16" s="53"/>
      <c r="L16" s="53"/>
    </row>
    <row r="17" spans="1:12" s="61" customFormat="1" ht="18" customHeight="1">
      <c r="A17" s="25" t="s">
        <v>28</v>
      </c>
      <c r="B17" s="26">
        <v>4</v>
      </c>
      <c r="C17" s="27" t="s">
        <v>53</v>
      </c>
      <c r="D17" s="28" t="s">
        <v>75</v>
      </c>
      <c r="E17" s="10"/>
      <c r="F17" s="32"/>
      <c r="G17" s="54">
        <v>0</v>
      </c>
      <c r="H17" s="146"/>
      <c r="I17" s="151"/>
      <c r="J17" s="53"/>
      <c r="K17" s="53"/>
      <c r="L17" s="53"/>
    </row>
    <row r="18" spans="1:10" s="60" customFormat="1" ht="18" customHeight="1">
      <c r="A18" s="22"/>
      <c r="B18" s="12" t="s">
        <v>16</v>
      </c>
      <c r="C18" s="39" t="s">
        <v>60</v>
      </c>
      <c r="D18" s="5" t="s">
        <v>0</v>
      </c>
      <c r="E18" s="6" t="s">
        <v>9</v>
      </c>
      <c r="F18" s="21">
        <v>4</v>
      </c>
      <c r="G18" s="131"/>
      <c r="H18" s="146">
        <f>F18*G18</f>
        <v>0</v>
      </c>
      <c r="I18" s="150"/>
      <c r="J18" s="53"/>
    </row>
    <row r="19" spans="1:12" s="61" customFormat="1" ht="18" customHeight="1">
      <c r="A19" s="25" t="s">
        <v>28</v>
      </c>
      <c r="B19" s="26">
        <v>5</v>
      </c>
      <c r="C19" s="27" t="s">
        <v>33</v>
      </c>
      <c r="D19" s="28" t="s">
        <v>75</v>
      </c>
      <c r="E19" s="10"/>
      <c r="F19" s="32"/>
      <c r="G19" s="54">
        <v>0</v>
      </c>
      <c r="H19" s="68"/>
      <c r="I19" s="52"/>
      <c r="J19" s="53"/>
      <c r="K19" s="53"/>
      <c r="L19" s="53"/>
    </row>
    <row r="20" spans="1:10" s="62" customFormat="1" ht="18" customHeight="1">
      <c r="A20" s="22"/>
      <c r="B20" s="12" t="s">
        <v>16</v>
      </c>
      <c r="C20" s="39" t="s">
        <v>82</v>
      </c>
      <c r="D20" s="5" t="s">
        <v>0</v>
      </c>
      <c r="E20" s="6"/>
      <c r="F20" s="33"/>
      <c r="G20" s="50">
        <v>0</v>
      </c>
      <c r="H20" s="14"/>
      <c r="I20" s="53"/>
      <c r="J20" s="53"/>
    </row>
    <row r="21" spans="1:10" s="62" customFormat="1" ht="15" customHeight="1">
      <c r="A21" s="22"/>
      <c r="B21" s="36" t="s">
        <v>20</v>
      </c>
      <c r="C21" s="40" t="s">
        <v>79</v>
      </c>
      <c r="D21" s="5" t="s">
        <v>0</v>
      </c>
      <c r="E21" s="6" t="s">
        <v>9</v>
      </c>
      <c r="F21" s="21">
        <v>1</v>
      </c>
      <c r="G21" s="131"/>
      <c r="H21" s="146">
        <f>F21*G21</f>
        <v>0</v>
      </c>
      <c r="I21" s="150"/>
      <c r="J21" s="53"/>
    </row>
    <row r="22" spans="1:10" s="62" customFormat="1" ht="15" customHeight="1">
      <c r="A22" s="22"/>
      <c r="B22" s="36" t="s">
        <v>21</v>
      </c>
      <c r="C22" s="40" t="s">
        <v>80</v>
      </c>
      <c r="D22" s="5" t="s">
        <v>0</v>
      </c>
      <c r="E22" s="6" t="s">
        <v>9</v>
      </c>
      <c r="F22" s="21">
        <v>1</v>
      </c>
      <c r="G22" s="131"/>
      <c r="H22" s="146">
        <f>F22*G22</f>
        <v>0</v>
      </c>
      <c r="I22" s="150"/>
      <c r="J22" s="53"/>
    </row>
    <row r="23" spans="1:10" s="62" customFormat="1" ht="15" customHeight="1">
      <c r="A23" s="22"/>
      <c r="B23" s="36" t="s">
        <v>22</v>
      </c>
      <c r="C23" s="40" t="s">
        <v>81</v>
      </c>
      <c r="D23" s="5" t="s">
        <v>0</v>
      </c>
      <c r="E23" s="6" t="s">
        <v>9</v>
      </c>
      <c r="F23" s="21">
        <v>2</v>
      </c>
      <c r="G23" s="131"/>
      <c r="H23" s="146">
        <f>F23*G23</f>
        <v>0</v>
      </c>
      <c r="I23" s="150"/>
      <c r="J23" s="53"/>
    </row>
    <row r="24" spans="1:10" s="62" customFormat="1" ht="18" customHeight="1">
      <c r="A24" s="22"/>
      <c r="B24" s="12" t="s">
        <v>17</v>
      </c>
      <c r="C24" s="39" t="s">
        <v>73</v>
      </c>
      <c r="D24" s="5"/>
      <c r="E24" s="6"/>
      <c r="F24" s="33"/>
      <c r="G24" s="50">
        <v>0</v>
      </c>
      <c r="H24" s="14"/>
      <c r="I24" s="53"/>
      <c r="J24" s="53"/>
    </row>
    <row r="25" spans="1:10" s="62" customFormat="1" ht="23.25" customHeight="1">
      <c r="A25" s="22"/>
      <c r="B25" s="36" t="s">
        <v>20</v>
      </c>
      <c r="C25" s="40" t="s">
        <v>72</v>
      </c>
      <c r="D25" s="5"/>
      <c r="E25" s="6" t="s">
        <v>9</v>
      </c>
      <c r="F25" s="21">
        <v>1</v>
      </c>
      <c r="G25" s="131"/>
      <c r="H25" s="146">
        <f>F25*G25</f>
        <v>0</v>
      </c>
      <c r="I25" s="53"/>
      <c r="J25" s="53"/>
    </row>
    <row r="26" spans="1:12" s="62" customFormat="1" ht="18" customHeight="1">
      <c r="A26" s="22"/>
      <c r="B26" s="12" t="s">
        <v>18</v>
      </c>
      <c r="C26" s="39" t="s">
        <v>71</v>
      </c>
      <c r="D26" s="5" t="s">
        <v>0</v>
      </c>
      <c r="E26" s="10"/>
      <c r="F26" s="32"/>
      <c r="G26" s="54">
        <v>0</v>
      </c>
      <c r="H26" s="69"/>
      <c r="I26" s="53"/>
      <c r="J26" s="53"/>
      <c r="K26" s="53"/>
      <c r="L26" s="53"/>
    </row>
    <row r="27" spans="1:10" s="62" customFormat="1" ht="15" customHeight="1">
      <c r="A27" s="22"/>
      <c r="B27" s="36" t="s">
        <v>20</v>
      </c>
      <c r="C27" s="40" t="s">
        <v>84</v>
      </c>
      <c r="D27" s="5" t="s">
        <v>0</v>
      </c>
      <c r="E27" s="6" t="s">
        <v>9</v>
      </c>
      <c r="F27" s="21">
        <v>2</v>
      </c>
      <c r="G27" s="131"/>
      <c r="H27" s="146">
        <f>F27*G27</f>
        <v>0</v>
      </c>
      <c r="I27" s="53"/>
      <c r="J27" s="53"/>
    </row>
    <row r="28" spans="1:12" s="61" customFormat="1" ht="18" customHeight="1">
      <c r="A28" s="25" t="s">
        <v>28</v>
      </c>
      <c r="B28" s="26">
        <v>6</v>
      </c>
      <c r="C28" s="27" t="s">
        <v>85</v>
      </c>
      <c r="D28" s="28" t="s">
        <v>75</v>
      </c>
      <c r="E28" s="10"/>
      <c r="F28" s="32"/>
      <c r="G28" s="54">
        <v>0</v>
      </c>
      <c r="H28" s="68"/>
      <c r="I28" s="52"/>
      <c r="J28" s="53"/>
      <c r="K28" s="53"/>
      <c r="L28" s="53"/>
    </row>
    <row r="29" spans="1:12" s="60" customFormat="1" ht="18" customHeight="1">
      <c r="A29" s="22"/>
      <c r="B29" s="12" t="s">
        <v>16</v>
      </c>
      <c r="C29" s="39" t="s">
        <v>69</v>
      </c>
      <c r="D29" s="5" t="s">
        <v>0</v>
      </c>
      <c r="E29" s="10"/>
      <c r="F29" s="32"/>
      <c r="G29" s="54">
        <v>0</v>
      </c>
      <c r="H29" s="69"/>
      <c r="I29" s="53"/>
      <c r="J29" s="53"/>
      <c r="K29" s="53"/>
      <c r="L29" s="53"/>
    </row>
    <row r="30" spans="1:12" s="42" customFormat="1" ht="27" customHeight="1">
      <c r="A30" s="19"/>
      <c r="B30" s="11" t="s">
        <v>20</v>
      </c>
      <c r="C30" s="41" t="s">
        <v>46</v>
      </c>
      <c r="D30" s="9"/>
      <c r="E30" s="10" t="s">
        <v>12</v>
      </c>
      <c r="F30" s="32">
        <v>15</v>
      </c>
      <c r="G30" s="130"/>
      <c r="H30" s="146">
        <f>F30*G30</f>
        <v>0</v>
      </c>
      <c r="I30" s="147"/>
      <c r="J30" s="53"/>
      <c r="K30" s="53"/>
      <c r="L30" s="53"/>
    </row>
    <row r="31" spans="1:12" s="60" customFormat="1" ht="18" customHeight="1">
      <c r="A31" s="22"/>
      <c r="B31" s="12" t="s">
        <v>17</v>
      </c>
      <c r="C31" s="39" t="s">
        <v>68</v>
      </c>
      <c r="D31" s="9" t="s">
        <v>0</v>
      </c>
      <c r="E31" s="10"/>
      <c r="F31" s="32"/>
      <c r="G31" s="54">
        <v>0</v>
      </c>
      <c r="H31" s="69"/>
      <c r="I31" s="55"/>
      <c r="J31" s="53"/>
      <c r="K31" s="53"/>
      <c r="L31" s="53"/>
    </row>
    <row r="32" spans="1:12" s="42" customFormat="1" ht="27" customHeight="1">
      <c r="A32" s="63"/>
      <c r="B32" s="105" t="s">
        <v>20</v>
      </c>
      <c r="C32" s="106" t="s">
        <v>46</v>
      </c>
      <c r="D32" s="107"/>
      <c r="E32" s="108" t="s">
        <v>12</v>
      </c>
      <c r="F32" s="109">
        <v>1</v>
      </c>
      <c r="G32" s="132"/>
      <c r="H32" s="152">
        <f>F32*G32</f>
        <v>0</v>
      </c>
      <c r="I32" s="147"/>
      <c r="J32" s="53"/>
      <c r="K32" s="53"/>
      <c r="L32" s="53"/>
    </row>
    <row r="33" spans="1:12" s="61" customFormat="1" ht="18" customHeight="1">
      <c r="A33" s="25" t="s">
        <v>28</v>
      </c>
      <c r="B33" s="26">
        <v>7</v>
      </c>
      <c r="C33" s="27" t="s">
        <v>41</v>
      </c>
      <c r="D33" s="28" t="s">
        <v>75</v>
      </c>
      <c r="E33" s="10"/>
      <c r="F33" s="32"/>
      <c r="G33" s="54">
        <v>0</v>
      </c>
      <c r="H33" s="68"/>
      <c r="I33" s="52"/>
      <c r="J33" s="53"/>
      <c r="K33" s="53"/>
      <c r="L33" s="53"/>
    </row>
    <row r="34" spans="1:12" s="60" customFormat="1" ht="18" customHeight="1">
      <c r="A34" s="22"/>
      <c r="B34" s="12" t="s">
        <v>16</v>
      </c>
      <c r="C34" s="39" t="s">
        <v>69</v>
      </c>
      <c r="D34" s="5" t="s">
        <v>0</v>
      </c>
      <c r="E34" s="10" t="s">
        <v>9</v>
      </c>
      <c r="F34" s="38">
        <v>14</v>
      </c>
      <c r="G34" s="130"/>
      <c r="H34" s="146">
        <f>F34*G34</f>
        <v>0</v>
      </c>
      <c r="I34" s="150"/>
      <c r="J34" s="53"/>
      <c r="K34" s="53"/>
      <c r="L34" s="53"/>
    </row>
    <row r="35" spans="1:12" s="60" customFormat="1" ht="18" customHeight="1">
      <c r="A35" s="22"/>
      <c r="B35" s="12" t="s">
        <v>17</v>
      </c>
      <c r="C35" s="39" t="s">
        <v>68</v>
      </c>
      <c r="D35" s="5" t="s">
        <v>0</v>
      </c>
      <c r="E35" s="10" t="s">
        <v>9</v>
      </c>
      <c r="F35" s="38">
        <v>1</v>
      </c>
      <c r="G35" s="130"/>
      <c r="H35" s="146">
        <f>F35*G35</f>
        <v>0</v>
      </c>
      <c r="I35" s="150"/>
      <c r="J35" s="53"/>
      <c r="K35" s="53"/>
      <c r="L35" s="53"/>
    </row>
    <row r="36" spans="1:12" s="42" customFormat="1" ht="27" customHeight="1">
      <c r="A36" s="13" t="s">
        <v>28</v>
      </c>
      <c r="B36" s="12">
        <v>8</v>
      </c>
      <c r="C36" s="27" t="s">
        <v>59</v>
      </c>
      <c r="D36" s="9" t="s">
        <v>110</v>
      </c>
      <c r="E36" s="10"/>
      <c r="F36" s="32"/>
      <c r="G36" s="54">
        <v>0</v>
      </c>
      <c r="H36" s="146"/>
      <c r="I36" s="149"/>
      <c r="J36" s="53"/>
      <c r="K36" s="53"/>
      <c r="L36" s="53"/>
    </row>
    <row r="37" spans="1:12" s="60" customFormat="1" ht="18" customHeight="1">
      <c r="A37" s="22"/>
      <c r="B37" s="12" t="s">
        <v>16</v>
      </c>
      <c r="C37" s="39" t="s">
        <v>86</v>
      </c>
      <c r="D37" s="5" t="s">
        <v>0</v>
      </c>
      <c r="E37" s="10"/>
      <c r="F37" s="32"/>
      <c r="G37" s="54">
        <v>0</v>
      </c>
      <c r="H37" s="69"/>
      <c r="I37" s="53"/>
      <c r="J37" s="53"/>
      <c r="K37" s="53"/>
      <c r="L37" s="53"/>
    </row>
    <row r="38" spans="1:10" s="60" customFormat="1" ht="15" customHeight="1">
      <c r="A38" s="22"/>
      <c r="B38" s="36" t="s">
        <v>20</v>
      </c>
      <c r="C38" s="40" t="s">
        <v>60</v>
      </c>
      <c r="D38" s="5" t="s">
        <v>0</v>
      </c>
      <c r="E38" s="6" t="s">
        <v>9</v>
      </c>
      <c r="F38" s="21">
        <v>2</v>
      </c>
      <c r="G38" s="131"/>
      <c r="H38" s="146">
        <f>F38*G38</f>
        <v>0</v>
      </c>
      <c r="I38" s="150"/>
      <c r="J38" s="53"/>
    </row>
    <row r="39" spans="1:10" s="60" customFormat="1" ht="15" customHeight="1">
      <c r="A39" s="22"/>
      <c r="B39" s="36" t="s">
        <v>21</v>
      </c>
      <c r="C39" s="40" t="s">
        <v>37</v>
      </c>
      <c r="D39" s="5" t="s">
        <v>0</v>
      </c>
      <c r="E39" s="6" t="s">
        <v>9</v>
      </c>
      <c r="F39" s="21">
        <v>2</v>
      </c>
      <c r="G39" s="131"/>
      <c r="H39" s="146">
        <f>F39*G39</f>
        <v>0</v>
      </c>
      <c r="I39" s="150"/>
      <c r="J39" s="53"/>
    </row>
    <row r="40" spans="1:12" s="42" customFormat="1" ht="27" customHeight="1">
      <c r="A40" s="13" t="s">
        <v>28</v>
      </c>
      <c r="B40" s="12">
        <v>9</v>
      </c>
      <c r="C40" s="27" t="s">
        <v>122</v>
      </c>
      <c r="D40" s="9" t="s">
        <v>133</v>
      </c>
      <c r="E40" s="10"/>
      <c r="F40" s="32"/>
      <c r="G40" s="54">
        <v>0</v>
      </c>
      <c r="H40" s="68"/>
      <c r="I40" s="51"/>
      <c r="J40" s="53"/>
      <c r="K40" s="53"/>
      <c r="L40" s="53"/>
    </row>
    <row r="41" spans="1:12" s="60" customFormat="1" ht="18" customHeight="1">
      <c r="A41" s="22"/>
      <c r="B41" s="12" t="s">
        <v>16</v>
      </c>
      <c r="C41" s="39" t="s">
        <v>69</v>
      </c>
      <c r="D41" s="5" t="s">
        <v>0</v>
      </c>
      <c r="E41" s="10" t="s">
        <v>9</v>
      </c>
      <c r="F41" s="38">
        <v>14</v>
      </c>
      <c r="G41" s="130"/>
      <c r="H41" s="146">
        <f>F41*G41</f>
        <v>0</v>
      </c>
      <c r="I41" s="150"/>
      <c r="J41" s="53"/>
      <c r="K41" s="53"/>
      <c r="L41" s="53"/>
    </row>
    <row r="42" spans="1:12" s="60" customFormat="1" ht="18" customHeight="1">
      <c r="A42" s="22"/>
      <c r="B42" s="12" t="s">
        <v>17</v>
      </c>
      <c r="C42" s="39" t="s">
        <v>68</v>
      </c>
      <c r="D42" s="5" t="s">
        <v>0</v>
      </c>
      <c r="E42" s="10" t="s">
        <v>9</v>
      </c>
      <c r="F42" s="38">
        <v>1</v>
      </c>
      <c r="G42" s="130"/>
      <c r="H42" s="146">
        <f>F42*G42</f>
        <v>0</v>
      </c>
      <c r="I42" s="150"/>
      <c r="J42" s="53"/>
      <c r="K42" s="53"/>
      <c r="L42" s="53"/>
    </row>
    <row r="43" spans="1:12" s="61" customFormat="1" ht="18" customHeight="1">
      <c r="A43" s="25" t="s">
        <v>28</v>
      </c>
      <c r="B43" s="26">
        <v>10</v>
      </c>
      <c r="C43" s="153" t="s">
        <v>56</v>
      </c>
      <c r="D43" s="28" t="s">
        <v>75</v>
      </c>
      <c r="E43" s="24"/>
      <c r="F43" s="38"/>
      <c r="G43" s="54">
        <v>0</v>
      </c>
      <c r="H43" s="77"/>
      <c r="I43" s="43"/>
      <c r="J43" s="53"/>
      <c r="K43" s="53"/>
      <c r="L43" s="53"/>
    </row>
    <row r="44" spans="1:12" s="60" customFormat="1" ht="18" customHeight="1">
      <c r="A44" s="22"/>
      <c r="B44" s="12" t="s">
        <v>16</v>
      </c>
      <c r="C44" s="154" t="s">
        <v>57</v>
      </c>
      <c r="D44" s="5" t="s">
        <v>0</v>
      </c>
      <c r="E44" s="10" t="s">
        <v>9</v>
      </c>
      <c r="F44" s="38">
        <v>15</v>
      </c>
      <c r="G44" s="130"/>
      <c r="H44" s="146">
        <f>F44*G44</f>
        <v>0</v>
      </c>
      <c r="I44" s="151"/>
      <c r="J44" s="53"/>
      <c r="K44" s="53"/>
      <c r="L44" s="53"/>
    </row>
    <row r="45" spans="1:12" s="58" customFormat="1" ht="18" customHeight="1">
      <c r="A45" s="25" t="s">
        <v>28</v>
      </c>
      <c r="B45" s="26">
        <v>11</v>
      </c>
      <c r="C45" s="27" t="s">
        <v>91</v>
      </c>
      <c r="D45" s="28" t="s">
        <v>134</v>
      </c>
      <c r="E45" s="24"/>
      <c r="F45" s="38"/>
      <c r="G45" s="121"/>
      <c r="H45" s="68"/>
      <c r="I45" s="52"/>
      <c r="J45" s="56"/>
      <c r="K45" s="56"/>
      <c r="L45" s="56"/>
    </row>
    <row r="46" spans="1:12" s="57" customFormat="1" ht="26.25" customHeight="1">
      <c r="A46" s="22"/>
      <c r="B46" s="12" t="s">
        <v>16</v>
      </c>
      <c r="C46" s="41" t="s">
        <v>61</v>
      </c>
      <c r="D46" s="5"/>
      <c r="E46" s="10" t="s">
        <v>13</v>
      </c>
      <c r="F46" s="32">
        <v>35</v>
      </c>
      <c r="G46" s="130"/>
      <c r="H46" s="69">
        <f>F46*G46</f>
        <v>0</v>
      </c>
      <c r="I46" s="53"/>
      <c r="J46" s="53"/>
      <c r="K46" s="53"/>
      <c r="L46" s="53"/>
    </row>
    <row r="47" spans="1:12" s="58" customFormat="1" ht="26.25" customHeight="1">
      <c r="A47" s="25" t="s">
        <v>28</v>
      </c>
      <c r="B47" s="26">
        <v>12</v>
      </c>
      <c r="C47" s="27" t="s">
        <v>94</v>
      </c>
      <c r="D47" s="28" t="s">
        <v>135</v>
      </c>
      <c r="E47" s="10"/>
      <c r="F47" s="32">
        <v>0</v>
      </c>
      <c r="G47" s="54">
        <v>0</v>
      </c>
      <c r="H47" s="146"/>
      <c r="I47" s="151"/>
      <c r="J47" s="53"/>
      <c r="K47" s="53"/>
      <c r="L47" s="53"/>
    </row>
    <row r="48" spans="1:12" s="57" customFormat="1" ht="18" customHeight="1">
      <c r="A48" s="22"/>
      <c r="B48" s="12" t="s">
        <v>16</v>
      </c>
      <c r="C48" s="39" t="s">
        <v>95</v>
      </c>
      <c r="D48" s="5" t="s">
        <v>0</v>
      </c>
      <c r="E48" s="10" t="s">
        <v>12</v>
      </c>
      <c r="F48" s="32">
        <v>20</v>
      </c>
      <c r="G48" s="130"/>
      <c r="H48" s="69">
        <f>F48*G48</f>
        <v>0</v>
      </c>
      <c r="I48" s="150"/>
      <c r="J48" s="53"/>
      <c r="K48" s="53"/>
      <c r="L48" s="53"/>
    </row>
    <row r="49" spans="1:10" s="57" customFormat="1" ht="23.25" customHeight="1">
      <c r="A49" s="22"/>
      <c r="B49" s="12" t="s">
        <v>17</v>
      </c>
      <c r="C49" s="39" t="s">
        <v>126</v>
      </c>
      <c r="D49" s="5" t="s">
        <v>0</v>
      </c>
      <c r="E49" s="6" t="s">
        <v>12</v>
      </c>
      <c r="F49" s="33">
        <v>5</v>
      </c>
      <c r="G49" s="131"/>
      <c r="H49" s="69">
        <f>F49*G49</f>
        <v>0</v>
      </c>
      <c r="I49" s="150"/>
      <c r="J49" s="53"/>
    </row>
    <row r="50" spans="1:12" s="59" customFormat="1" ht="27" customHeight="1">
      <c r="A50" s="13" t="s">
        <v>28</v>
      </c>
      <c r="B50" s="12">
        <v>13</v>
      </c>
      <c r="C50" s="8" t="s">
        <v>107</v>
      </c>
      <c r="D50" s="9" t="s">
        <v>109</v>
      </c>
      <c r="E50" s="10" t="s">
        <v>13</v>
      </c>
      <c r="F50" s="32">
        <v>35</v>
      </c>
      <c r="G50" s="130"/>
      <c r="H50" s="110">
        <f>F50*G50</f>
        <v>0</v>
      </c>
      <c r="I50" s="151"/>
      <c r="J50" s="53"/>
      <c r="K50" s="53"/>
      <c r="L50" s="53"/>
    </row>
    <row r="51" spans="1:12" s="60" customFormat="1" ht="27" customHeight="1">
      <c r="A51" s="167" t="s">
        <v>104</v>
      </c>
      <c r="B51" s="168"/>
      <c r="C51" s="168"/>
      <c r="D51" s="168"/>
      <c r="E51" s="168"/>
      <c r="F51" s="168"/>
      <c r="G51" s="169"/>
      <c r="H51" s="155">
        <f>SUM(H8:H50)</f>
        <v>0</v>
      </c>
      <c r="I51" s="151"/>
      <c r="J51" s="53"/>
      <c r="K51" s="53"/>
      <c r="L51" s="53"/>
    </row>
    <row r="52" spans="1:9" s="17" customFormat="1" ht="24.75" customHeight="1">
      <c r="A52" s="178" t="s">
        <v>24</v>
      </c>
      <c r="B52" s="179"/>
      <c r="C52" s="170" t="s">
        <v>124</v>
      </c>
      <c r="D52" s="171"/>
      <c r="E52" s="171"/>
      <c r="F52" s="171"/>
      <c r="G52" s="171"/>
      <c r="H52" s="172"/>
      <c r="I52" s="44">
        <f>G52*1.1</f>
        <v>0</v>
      </c>
    </row>
    <row r="53" spans="1:12" s="58" customFormat="1" ht="18" customHeight="1">
      <c r="A53" s="25" t="s">
        <v>29</v>
      </c>
      <c r="B53" s="26">
        <v>1</v>
      </c>
      <c r="C53" s="27" t="s">
        <v>42</v>
      </c>
      <c r="D53" s="28" t="s">
        <v>75</v>
      </c>
      <c r="E53" s="10"/>
      <c r="F53" s="32"/>
      <c r="G53" s="54">
        <v>0</v>
      </c>
      <c r="H53" s="68"/>
      <c r="I53" s="52"/>
      <c r="J53" s="53"/>
      <c r="K53" s="53"/>
      <c r="L53" s="53"/>
    </row>
    <row r="54" spans="1:10" s="57" customFormat="1" ht="18" customHeight="1">
      <c r="A54" s="22"/>
      <c r="B54" s="12" t="s">
        <v>16</v>
      </c>
      <c r="C54" s="39" t="s">
        <v>60</v>
      </c>
      <c r="D54" s="5" t="s">
        <v>0</v>
      </c>
      <c r="E54" s="6"/>
      <c r="F54" s="33"/>
      <c r="G54" s="50">
        <v>0</v>
      </c>
      <c r="H54" s="14"/>
      <c r="I54" s="53"/>
      <c r="J54" s="53"/>
    </row>
    <row r="55" spans="1:10" s="59" customFormat="1" ht="30" customHeight="1">
      <c r="A55" s="19"/>
      <c r="B55" s="11" t="s">
        <v>20</v>
      </c>
      <c r="C55" s="41" t="s">
        <v>74</v>
      </c>
      <c r="D55" s="9"/>
      <c r="E55" s="10" t="s">
        <v>12</v>
      </c>
      <c r="F55" s="32">
        <v>55</v>
      </c>
      <c r="G55" s="130"/>
      <c r="H55" s="146">
        <f>F55*G55</f>
        <v>0</v>
      </c>
      <c r="I55" s="147"/>
      <c r="J55" s="53"/>
    </row>
    <row r="56" spans="1:10" s="59" customFormat="1" ht="30" customHeight="1">
      <c r="A56" s="19"/>
      <c r="B56" s="11" t="s">
        <v>21</v>
      </c>
      <c r="C56" s="41" t="s">
        <v>46</v>
      </c>
      <c r="D56" s="9"/>
      <c r="E56" s="10" t="s">
        <v>12</v>
      </c>
      <c r="F56" s="32">
        <v>275</v>
      </c>
      <c r="G56" s="130"/>
      <c r="H56" s="146">
        <f>F56*G56</f>
        <v>0</v>
      </c>
      <c r="I56" s="147"/>
      <c r="J56" s="53"/>
    </row>
    <row r="57" spans="1:10" s="60" customFormat="1" ht="18" customHeight="1">
      <c r="A57" s="22"/>
      <c r="B57" s="12" t="s">
        <v>17</v>
      </c>
      <c r="C57" s="39" t="s">
        <v>36</v>
      </c>
      <c r="D57" s="5" t="s">
        <v>0</v>
      </c>
      <c r="E57" s="6"/>
      <c r="F57" s="33"/>
      <c r="G57" s="50">
        <v>0</v>
      </c>
      <c r="H57" s="148"/>
      <c r="I57" s="149"/>
      <c r="J57" s="53"/>
    </row>
    <row r="58" spans="1:10" s="42" customFormat="1" ht="30" customHeight="1">
      <c r="A58" s="19"/>
      <c r="B58" s="11" t="s">
        <v>20</v>
      </c>
      <c r="C58" s="41" t="s">
        <v>74</v>
      </c>
      <c r="D58" s="9"/>
      <c r="E58" s="10" t="s">
        <v>12</v>
      </c>
      <c r="F58" s="32">
        <v>5</v>
      </c>
      <c r="G58" s="130"/>
      <c r="H58" s="146">
        <f>F58*G58</f>
        <v>0</v>
      </c>
      <c r="I58" s="147"/>
      <c r="J58" s="53"/>
    </row>
    <row r="59" spans="1:12" s="61" customFormat="1" ht="18" customHeight="1">
      <c r="A59" s="25" t="s">
        <v>29</v>
      </c>
      <c r="B59" s="26">
        <v>2</v>
      </c>
      <c r="C59" s="27" t="s">
        <v>52</v>
      </c>
      <c r="D59" s="28" t="s">
        <v>75</v>
      </c>
      <c r="E59" s="10"/>
      <c r="F59" s="32"/>
      <c r="G59" s="54">
        <v>0</v>
      </c>
      <c r="H59" s="68"/>
      <c r="I59" s="52"/>
      <c r="J59" s="53"/>
      <c r="K59" s="53"/>
      <c r="L59" s="53"/>
    </row>
    <row r="60" spans="1:12" s="60" customFormat="1" ht="18" customHeight="1">
      <c r="A60" s="22"/>
      <c r="B60" s="12" t="s">
        <v>16</v>
      </c>
      <c r="C60" s="39" t="s">
        <v>50</v>
      </c>
      <c r="D60" s="5"/>
      <c r="E60" s="10" t="s">
        <v>9</v>
      </c>
      <c r="F60" s="38">
        <v>4</v>
      </c>
      <c r="G60" s="130"/>
      <c r="H60" s="146">
        <f>F60*G60</f>
        <v>0</v>
      </c>
      <c r="I60" s="150"/>
      <c r="J60" s="53"/>
      <c r="K60" s="53"/>
      <c r="L60" s="53"/>
    </row>
    <row r="61" spans="1:12" s="61" customFormat="1" ht="18" customHeight="1">
      <c r="A61" s="25" t="s">
        <v>29</v>
      </c>
      <c r="B61" s="26">
        <v>3</v>
      </c>
      <c r="C61" s="27" t="s">
        <v>53</v>
      </c>
      <c r="D61" s="28" t="s">
        <v>75</v>
      </c>
      <c r="E61" s="10"/>
      <c r="F61" s="32"/>
      <c r="G61" s="54">
        <v>0</v>
      </c>
      <c r="H61" s="146"/>
      <c r="I61" s="151"/>
      <c r="J61" s="53"/>
      <c r="K61" s="53"/>
      <c r="L61" s="53"/>
    </row>
    <row r="62" spans="1:10" s="60" customFormat="1" ht="18" customHeight="1">
      <c r="A62" s="22"/>
      <c r="B62" s="12" t="s">
        <v>16</v>
      </c>
      <c r="C62" s="39" t="s">
        <v>60</v>
      </c>
      <c r="D62" s="5" t="s">
        <v>0</v>
      </c>
      <c r="E62" s="6" t="s">
        <v>9</v>
      </c>
      <c r="F62" s="21">
        <v>4</v>
      </c>
      <c r="G62" s="131"/>
      <c r="H62" s="146">
        <f>F62*G62</f>
        <v>0</v>
      </c>
      <c r="I62" s="150"/>
      <c r="J62" s="53"/>
    </row>
    <row r="63" spans="1:12" s="61" customFormat="1" ht="18" customHeight="1">
      <c r="A63" s="25" t="s">
        <v>29</v>
      </c>
      <c r="B63" s="26">
        <v>4</v>
      </c>
      <c r="C63" s="27" t="s">
        <v>33</v>
      </c>
      <c r="D63" s="28" t="s">
        <v>75</v>
      </c>
      <c r="E63" s="10"/>
      <c r="F63" s="32"/>
      <c r="G63" s="54">
        <v>0</v>
      </c>
      <c r="H63" s="68"/>
      <c r="I63" s="52"/>
      <c r="J63" s="53"/>
      <c r="K63" s="53"/>
      <c r="L63" s="53"/>
    </row>
    <row r="64" spans="1:10" s="60" customFormat="1" ht="18" customHeight="1">
      <c r="A64" s="22"/>
      <c r="B64" s="12" t="s">
        <v>16</v>
      </c>
      <c r="C64" s="39" t="s">
        <v>64</v>
      </c>
      <c r="D64" s="5" t="s">
        <v>0</v>
      </c>
      <c r="E64" s="6"/>
      <c r="F64" s="33"/>
      <c r="G64" s="50">
        <v>0</v>
      </c>
      <c r="H64" s="14"/>
      <c r="I64" s="53"/>
      <c r="J64" s="53"/>
    </row>
    <row r="65" spans="1:10" s="60" customFormat="1" ht="15" customHeight="1">
      <c r="A65" s="22"/>
      <c r="B65" s="36" t="s">
        <v>20</v>
      </c>
      <c r="C65" s="156" t="s">
        <v>78</v>
      </c>
      <c r="D65" s="5" t="s">
        <v>0</v>
      </c>
      <c r="E65" s="6" t="s">
        <v>9</v>
      </c>
      <c r="F65" s="21">
        <v>1</v>
      </c>
      <c r="G65" s="131"/>
      <c r="H65" s="146">
        <f>F65*G65</f>
        <v>0</v>
      </c>
      <c r="I65" s="53"/>
      <c r="J65" s="53"/>
    </row>
    <row r="66" spans="1:10" s="62" customFormat="1" ht="18" customHeight="1">
      <c r="A66" s="22"/>
      <c r="B66" s="12" t="s">
        <v>17</v>
      </c>
      <c r="C66" s="39" t="s">
        <v>82</v>
      </c>
      <c r="D66" s="5" t="s">
        <v>0</v>
      </c>
      <c r="E66" s="6"/>
      <c r="F66" s="33"/>
      <c r="G66" s="50">
        <v>0</v>
      </c>
      <c r="H66" s="14"/>
      <c r="I66" s="53"/>
      <c r="J66" s="53"/>
    </row>
    <row r="67" spans="1:10" s="62" customFormat="1" ht="15" customHeight="1">
      <c r="A67" s="22"/>
      <c r="B67" s="36" t="s">
        <v>20</v>
      </c>
      <c r="C67" s="40" t="s">
        <v>81</v>
      </c>
      <c r="D67" s="5" t="s">
        <v>0</v>
      </c>
      <c r="E67" s="6" t="s">
        <v>9</v>
      </c>
      <c r="F67" s="21">
        <v>2</v>
      </c>
      <c r="G67" s="131"/>
      <c r="H67" s="146">
        <f>F67*G67</f>
        <v>0</v>
      </c>
      <c r="I67" s="150"/>
      <c r="J67" s="53"/>
    </row>
    <row r="68" spans="1:12" s="61" customFormat="1" ht="18" customHeight="1">
      <c r="A68" s="25" t="s">
        <v>29</v>
      </c>
      <c r="B68" s="26">
        <v>5</v>
      </c>
      <c r="C68" s="27" t="s">
        <v>85</v>
      </c>
      <c r="D68" s="28" t="s">
        <v>75</v>
      </c>
      <c r="E68" s="10"/>
      <c r="F68" s="32"/>
      <c r="G68" s="54">
        <v>0</v>
      </c>
      <c r="H68" s="68"/>
      <c r="I68" s="52"/>
      <c r="J68" s="53"/>
      <c r="K68" s="53"/>
      <c r="L68" s="53"/>
    </row>
    <row r="69" spans="1:12" s="60" customFormat="1" ht="18" customHeight="1">
      <c r="A69" s="22"/>
      <c r="B69" s="12" t="s">
        <v>16</v>
      </c>
      <c r="C69" s="39" t="s">
        <v>69</v>
      </c>
      <c r="D69" s="5" t="s">
        <v>0</v>
      </c>
      <c r="E69" s="10"/>
      <c r="F69" s="32"/>
      <c r="G69" s="54">
        <v>0</v>
      </c>
      <c r="H69" s="69"/>
      <c r="I69" s="53"/>
      <c r="J69" s="53"/>
      <c r="K69" s="53"/>
      <c r="L69" s="53"/>
    </row>
    <row r="70" spans="1:12" s="42" customFormat="1" ht="27" customHeight="1">
      <c r="A70" s="19"/>
      <c r="B70" s="11" t="s">
        <v>20</v>
      </c>
      <c r="C70" s="41" t="s">
        <v>46</v>
      </c>
      <c r="D70" s="9"/>
      <c r="E70" s="10" t="s">
        <v>12</v>
      </c>
      <c r="F70" s="32">
        <v>75</v>
      </c>
      <c r="G70" s="130"/>
      <c r="H70" s="146">
        <f>F70*G70</f>
        <v>0</v>
      </c>
      <c r="I70" s="147"/>
      <c r="J70" s="53"/>
      <c r="K70" s="53"/>
      <c r="L70" s="53"/>
    </row>
    <row r="71" spans="1:12" s="61" customFormat="1" ht="18" customHeight="1">
      <c r="A71" s="25" t="s">
        <v>29</v>
      </c>
      <c r="B71" s="26">
        <v>6</v>
      </c>
      <c r="C71" s="27" t="s">
        <v>41</v>
      </c>
      <c r="D71" s="28" t="s">
        <v>75</v>
      </c>
      <c r="E71" s="10"/>
      <c r="F71" s="32"/>
      <c r="G71" s="54">
        <v>0</v>
      </c>
      <c r="H71" s="68"/>
      <c r="I71" s="52"/>
      <c r="J71" s="53"/>
      <c r="K71" s="53"/>
      <c r="L71" s="53"/>
    </row>
    <row r="72" spans="1:12" s="60" customFormat="1" ht="18" customHeight="1">
      <c r="A72" s="22"/>
      <c r="B72" s="12" t="s">
        <v>16</v>
      </c>
      <c r="C72" s="39" t="s">
        <v>69</v>
      </c>
      <c r="D72" s="5" t="s">
        <v>0</v>
      </c>
      <c r="E72" s="10" t="s">
        <v>9</v>
      </c>
      <c r="F72" s="38">
        <v>54</v>
      </c>
      <c r="G72" s="130"/>
      <c r="H72" s="146">
        <f>F72*G72</f>
        <v>0</v>
      </c>
      <c r="I72" s="150"/>
      <c r="J72" s="53"/>
      <c r="K72" s="53"/>
      <c r="L72" s="53"/>
    </row>
    <row r="73" spans="1:12" s="61" customFormat="1" ht="18" customHeight="1">
      <c r="A73" s="25" t="s">
        <v>29</v>
      </c>
      <c r="B73" s="26">
        <v>7</v>
      </c>
      <c r="C73" s="27" t="s">
        <v>40</v>
      </c>
      <c r="D73" s="28" t="s">
        <v>75</v>
      </c>
      <c r="E73" s="10"/>
      <c r="F73" s="32"/>
      <c r="G73" s="54">
        <v>0</v>
      </c>
      <c r="H73" s="68"/>
      <c r="I73" s="52"/>
      <c r="J73" s="53"/>
      <c r="K73" s="53"/>
      <c r="L73" s="53"/>
    </row>
    <row r="74" spans="1:10" s="60" customFormat="1" ht="18" customHeight="1">
      <c r="A74" s="22"/>
      <c r="B74" s="12" t="s">
        <v>16</v>
      </c>
      <c r="C74" s="39" t="s">
        <v>69</v>
      </c>
      <c r="D74" s="5" t="s">
        <v>0</v>
      </c>
      <c r="E74" s="6" t="s">
        <v>9</v>
      </c>
      <c r="F74" s="21">
        <v>4</v>
      </c>
      <c r="G74" s="131"/>
      <c r="H74" s="146">
        <f>F74*G74</f>
        <v>0</v>
      </c>
      <c r="I74" s="150"/>
      <c r="J74" s="53"/>
    </row>
    <row r="75" spans="1:12" s="61" customFormat="1" ht="18" customHeight="1">
      <c r="A75" s="25" t="s">
        <v>29</v>
      </c>
      <c r="B75" s="26">
        <v>8</v>
      </c>
      <c r="C75" s="27" t="s">
        <v>39</v>
      </c>
      <c r="D75" s="28" t="s">
        <v>75</v>
      </c>
      <c r="E75" s="10"/>
      <c r="F75" s="32"/>
      <c r="G75" s="54">
        <v>0</v>
      </c>
      <c r="H75" s="68"/>
      <c r="I75" s="52"/>
      <c r="J75" s="53"/>
      <c r="K75" s="53"/>
      <c r="L75" s="53"/>
    </row>
    <row r="76" spans="1:10" s="60" customFormat="1" ht="18" customHeight="1">
      <c r="A76" s="22"/>
      <c r="B76" s="12" t="s">
        <v>16</v>
      </c>
      <c r="C76" s="39" t="s">
        <v>69</v>
      </c>
      <c r="D76" s="5" t="s">
        <v>0</v>
      </c>
      <c r="E76" s="6" t="s">
        <v>9</v>
      </c>
      <c r="F76" s="21">
        <v>4</v>
      </c>
      <c r="G76" s="131"/>
      <c r="H76" s="146">
        <f>F76*G76</f>
        <v>0</v>
      </c>
      <c r="I76" s="150"/>
      <c r="J76" s="53"/>
    </row>
    <row r="77" spans="1:12" s="42" customFormat="1" ht="27" customHeight="1">
      <c r="A77" s="111" t="s">
        <v>29</v>
      </c>
      <c r="B77" s="112">
        <v>9</v>
      </c>
      <c r="C77" s="113" t="s">
        <v>59</v>
      </c>
      <c r="D77" s="107" t="s">
        <v>110</v>
      </c>
      <c r="E77" s="108"/>
      <c r="F77" s="109"/>
      <c r="G77" s="120">
        <v>0</v>
      </c>
      <c r="H77" s="152"/>
      <c r="I77" s="149"/>
      <c r="J77" s="53"/>
      <c r="K77" s="53"/>
      <c r="L77" s="53"/>
    </row>
    <row r="78" spans="1:12" s="60" customFormat="1" ht="18" customHeight="1">
      <c r="A78" s="22"/>
      <c r="B78" s="12" t="s">
        <v>16</v>
      </c>
      <c r="C78" s="39" t="s">
        <v>86</v>
      </c>
      <c r="D78" s="5" t="s">
        <v>0</v>
      </c>
      <c r="E78" s="10"/>
      <c r="F78" s="32"/>
      <c r="G78" s="54">
        <v>0</v>
      </c>
      <c r="H78" s="69"/>
      <c r="I78" s="53"/>
      <c r="J78" s="53"/>
      <c r="K78" s="53"/>
      <c r="L78" s="53"/>
    </row>
    <row r="79" spans="1:10" s="60" customFormat="1" ht="15" customHeight="1">
      <c r="A79" s="22"/>
      <c r="B79" s="36" t="s">
        <v>20</v>
      </c>
      <c r="C79" s="40" t="s">
        <v>60</v>
      </c>
      <c r="D79" s="5" t="s">
        <v>0</v>
      </c>
      <c r="E79" s="6" t="s">
        <v>9</v>
      </c>
      <c r="F79" s="21">
        <v>1</v>
      </c>
      <c r="G79" s="131"/>
      <c r="H79" s="146">
        <f>F79*G79</f>
        <v>0</v>
      </c>
      <c r="I79" s="150"/>
      <c r="J79" s="53"/>
    </row>
    <row r="80" spans="1:10" s="42" customFormat="1" ht="18" customHeight="1">
      <c r="A80" s="19"/>
      <c r="B80" s="12" t="s">
        <v>17</v>
      </c>
      <c r="C80" s="39" t="s">
        <v>87</v>
      </c>
      <c r="D80" s="9" t="s">
        <v>0</v>
      </c>
      <c r="E80" s="10"/>
      <c r="F80" s="33"/>
      <c r="G80" s="50">
        <v>0</v>
      </c>
      <c r="H80" s="14"/>
      <c r="I80" s="53"/>
      <c r="J80" s="53"/>
    </row>
    <row r="81" spans="1:10" s="60" customFormat="1" ht="15" customHeight="1">
      <c r="A81" s="22"/>
      <c r="B81" s="36" t="s">
        <v>20</v>
      </c>
      <c r="C81" s="40" t="s">
        <v>36</v>
      </c>
      <c r="D81" s="5" t="s">
        <v>0</v>
      </c>
      <c r="E81" s="6" t="s">
        <v>9</v>
      </c>
      <c r="F81" s="21">
        <v>1</v>
      </c>
      <c r="G81" s="131"/>
      <c r="H81" s="146">
        <f>F81*G81</f>
        <v>0</v>
      </c>
      <c r="I81" s="150"/>
      <c r="J81" s="53"/>
    </row>
    <row r="82" spans="1:12" s="42" customFormat="1" ht="27" customHeight="1">
      <c r="A82" s="13" t="s">
        <v>29</v>
      </c>
      <c r="B82" s="12">
        <v>10</v>
      </c>
      <c r="C82" s="27" t="s">
        <v>122</v>
      </c>
      <c r="D82" s="9" t="s">
        <v>133</v>
      </c>
      <c r="E82" s="10"/>
      <c r="F82" s="32"/>
      <c r="G82" s="54">
        <v>0</v>
      </c>
      <c r="H82" s="68"/>
      <c r="I82" s="51"/>
      <c r="J82" s="53"/>
      <c r="K82" s="53"/>
      <c r="L82" s="53"/>
    </row>
    <row r="83" spans="1:12" s="60" customFormat="1" ht="18" customHeight="1">
      <c r="A83" s="22"/>
      <c r="B83" s="12" t="s">
        <v>16</v>
      </c>
      <c r="C83" s="39" t="s">
        <v>69</v>
      </c>
      <c r="D83" s="5" t="s">
        <v>0</v>
      </c>
      <c r="E83" s="10" t="s">
        <v>9</v>
      </c>
      <c r="F83" s="38">
        <v>54</v>
      </c>
      <c r="G83" s="130"/>
      <c r="H83" s="146">
        <f>F83*G83</f>
        <v>0</v>
      </c>
      <c r="I83" s="150"/>
      <c r="J83" s="53"/>
      <c r="K83" s="53"/>
      <c r="L83" s="53"/>
    </row>
    <row r="84" spans="1:12" s="61" customFormat="1" ht="18" customHeight="1">
      <c r="A84" s="25" t="s">
        <v>29</v>
      </c>
      <c r="B84" s="26">
        <v>11</v>
      </c>
      <c r="C84" s="153" t="s">
        <v>56</v>
      </c>
      <c r="D84" s="28" t="s">
        <v>75</v>
      </c>
      <c r="E84" s="24"/>
      <c r="F84" s="38"/>
      <c r="G84" s="54">
        <v>0</v>
      </c>
      <c r="H84" s="77"/>
      <c r="I84" s="43"/>
      <c r="J84" s="53"/>
      <c r="K84" s="53"/>
      <c r="L84" s="53"/>
    </row>
    <row r="85" spans="1:10" s="60" customFormat="1" ht="18" customHeight="1">
      <c r="A85" s="22"/>
      <c r="B85" s="12" t="s">
        <v>16</v>
      </c>
      <c r="C85" s="157" t="s">
        <v>58</v>
      </c>
      <c r="D85" s="5" t="s">
        <v>0</v>
      </c>
      <c r="E85" s="29" t="s">
        <v>35</v>
      </c>
      <c r="F85" s="31">
        <v>2</v>
      </c>
      <c r="G85" s="131"/>
      <c r="H85" s="146">
        <f>F85*G85</f>
        <v>0</v>
      </c>
      <c r="I85" s="151"/>
      <c r="J85" s="53"/>
    </row>
    <row r="86" spans="1:12" s="60" customFormat="1" ht="18" customHeight="1">
      <c r="A86" s="22"/>
      <c r="B86" s="12" t="s">
        <v>17</v>
      </c>
      <c r="C86" s="154" t="s">
        <v>57</v>
      </c>
      <c r="D86" s="5" t="s">
        <v>0</v>
      </c>
      <c r="E86" s="10" t="s">
        <v>9</v>
      </c>
      <c r="F86" s="38">
        <v>58</v>
      </c>
      <c r="G86" s="130"/>
      <c r="H86" s="146">
        <f>F86*G86</f>
        <v>0</v>
      </c>
      <c r="I86" s="151"/>
      <c r="J86" s="53"/>
      <c r="K86" s="53"/>
      <c r="L86" s="53"/>
    </row>
    <row r="87" spans="1:12" s="61" customFormat="1" ht="18" customHeight="1">
      <c r="A87" s="25" t="s">
        <v>29</v>
      </c>
      <c r="B87" s="26">
        <v>12</v>
      </c>
      <c r="C87" s="153" t="s">
        <v>91</v>
      </c>
      <c r="D87" s="28" t="s">
        <v>134</v>
      </c>
      <c r="E87" s="24"/>
      <c r="F87" s="38"/>
      <c r="G87" s="54"/>
      <c r="H87" s="77"/>
      <c r="I87" s="43"/>
      <c r="J87" s="53"/>
      <c r="K87" s="53"/>
      <c r="L87" s="53"/>
    </row>
    <row r="88" spans="1:10" s="57" customFormat="1" ht="26.25" customHeight="1">
      <c r="A88" s="22"/>
      <c r="B88" s="12" t="s">
        <v>16</v>
      </c>
      <c r="C88" s="41" t="s">
        <v>61</v>
      </c>
      <c r="D88" s="5"/>
      <c r="E88" s="6" t="s">
        <v>13</v>
      </c>
      <c r="F88" s="33">
        <v>40</v>
      </c>
      <c r="G88" s="131"/>
      <c r="H88" s="158">
        <f>F88*G88</f>
        <v>0</v>
      </c>
      <c r="I88" s="53"/>
      <c r="J88" s="53"/>
    </row>
    <row r="89" spans="1:10" s="57" customFormat="1" ht="26.25" customHeight="1">
      <c r="A89" s="13" t="s">
        <v>29</v>
      </c>
      <c r="B89" s="12">
        <v>13</v>
      </c>
      <c r="C89" s="41" t="s">
        <v>92</v>
      </c>
      <c r="D89" s="9" t="s">
        <v>136</v>
      </c>
      <c r="E89" s="6"/>
      <c r="F89" s="33">
        <v>0</v>
      </c>
      <c r="G89" s="50">
        <v>0</v>
      </c>
      <c r="H89" s="146"/>
      <c r="I89" s="53"/>
      <c r="J89" s="53"/>
    </row>
    <row r="90" spans="1:10" s="57" customFormat="1" ht="18" customHeight="1">
      <c r="A90" s="22"/>
      <c r="B90" s="12" t="s">
        <v>16</v>
      </c>
      <c r="C90" s="39" t="s">
        <v>93</v>
      </c>
      <c r="D90" s="5" t="s">
        <v>0</v>
      </c>
      <c r="E90" s="6" t="s">
        <v>13</v>
      </c>
      <c r="F90" s="33">
        <v>40</v>
      </c>
      <c r="G90" s="131"/>
      <c r="H90" s="146">
        <f>F90*G90</f>
        <v>0</v>
      </c>
      <c r="I90" s="150"/>
      <c r="J90" s="53"/>
    </row>
    <row r="91" spans="1:10" s="57" customFormat="1" ht="26.25" customHeight="1">
      <c r="A91" s="25" t="s">
        <v>29</v>
      </c>
      <c r="B91" s="26">
        <v>14</v>
      </c>
      <c r="C91" s="101" t="s">
        <v>130</v>
      </c>
      <c r="D91" s="9" t="s">
        <v>135</v>
      </c>
      <c r="E91" s="6"/>
      <c r="F91" s="33">
        <v>0</v>
      </c>
      <c r="G91" s="50">
        <v>0</v>
      </c>
      <c r="H91" s="146"/>
      <c r="I91" s="53"/>
      <c r="J91" s="53"/>
    </row>
    <row r="92" spans="1:10" s="57" customFormat="1" ht="20.25" customHeight="1">
      <c r="A92" s="22"/>
      <c r="B92" s="12" t="s">
        <v>16</v>
      </c>
      <c r="C92" s="39" t="s">
        <v>95</v>
      </c>
      <c r="D92" s="5" t="s">
        <v>0</v>
      </c>
      <c r="E92" s="6" t="s">
        <v>12</v>
      </c>
      <c r="F92" s="33">
        <v>50</v>
      </c>
      <c r="G92" s="131"/>
      <c r="H92" s="146">
        <f>F92*G92</f>
        <v>0</v>
      </c>
      <c r="I92" s="150"/>
      <c r="J92" s="53"/>
    </row>
    <row r="93" spans="1:10" s="57" customFormat="1" ht="23.25" customHeight="1">
      <c r="A93" s="22"/>
      <c r="B93" s="12" t="s">
        <v>17</v>
      </c>
      <c r="C93" s="39" t="s">
        <v>126</v>
      </c>
      <c r="D93" s="5" t="s">
        <v>0</v>
      </c>
      <c r="E93" s="6" t="s">
        <v>12</v>
      </c>
      <c r="F93" s="33">
        <v>5</v>
      </c>
      <c r="G93" s="131"/>
      <c r="H93" s="146">
        <f>F93*G93</f>
        <v>0</v>
      </c>
      <c r="I93" s="150"/>
      <c r="J93" s="53"/>
    </row>
    <row r="94" spans="1:10" s="57" customFormat="1" ht="15" customHeight="1">
      <c r="A94" s="22"/>
      <c r="B94" s="12" t="s">
        <v>18</v>
      </c>
      <c r="C94" s="39" t="s">
        <v>62</v>
      </c>
      <c r="D94" s="5" t="s">
        <v>0</v>
      </c>
      <c r="E94" s="6" t="s">
        <v>12</v>
      </c>
      <c r="F94" s="33">
        <v>5</v>
      </c>
      <c r="G94" s="131"/>
      <c r="H94" s="146">
        <f>F94*G94</f>
        <v>0</v>
      </c>
      <c r="I94" s="150"/>
      <c r="J94" s="53"/>
    </row>
    <row r="95" spans="1:12" s="59" customFormat="1" ht="27" customHeight="1">
      <c r="A95" s="13" t="s">
        <v>29</v>
      </c>
      <c r="B95" s="12">
        <v>15</v>
      </c>
      <c r="C95" s="8" t="s">
        <v>107</v>
      </c>
      <c r="D95" s="9" t="s">
        <v>109</v>
      </c>
      <c r="E95" s="10" t="s">
        <v>13</v>
      </c>
      <c r="F95" s="32">
        <v>40</v>
      </c>
      <c r="G95" s="130"/>
      <c r="H95" s="146">
        <f>F95*G95</f>
        <v>0</v>
      </c>
      <c r="I95" s="151"/>
      <c r="J95" s="53"/>
      <c r="K95" s="53"/>
      <c r="L95" s="53"/>
    </row>
    <row r="96" spans="1:12" s="59" customFormat="1" ht="27" customHeight="1">
      <c r="A96" s="13" t="s">
        <v>29</v>
      </c>
      <c r="B96" s="12">
        <v>16</v>
      </c>
      <c r="C96" s="98" t="s">
        <v>108</v>
      </c>
      <c r="D96" s="9" t="s">
        <v>109</v>
      </c>
      <c r="E96" s="99" t="s">
        <v>45</v>
      </c>
      <c r="F96" s="100">
        <v>5</v>
      </c>
      <c r="G96" s="130"/>
      <c r="H96" s="152">
        <f>F96*G96</f>
        <v>0</v>
      </c>
      <c r="I96" s="151"/>
      <c r="J96" s="53"/>
      <c r="K96" s="53"/>
      <c r="L96" s="53"/>
    </row>
    <row r="97" spans="1:12" s="61" customFormat="1" ht="27" customHeight="1">
      <c r="A97" s="167" t="s">
        <v>103</v>
      </c>
      <c r="B97" s="168"/>
      <c r="C97" s="168"/>
      <c r="D97" s="168"/>
      <c r="E97" s="168"/>
      <c r="F97" s="168"/>
      <c r="G97" s="169"/>
      <c r="H97" s="155">
        <f>SUM(H53:H96)</f>
        <v>0</v>
      </c>
      <c r="I97" s="151"/>
      <c r="J97" s="53"/>
      <c r="K97" s="53"/>
      <c r="L97" s="53"/>
    </row>
    <row r="98" spans="1:15" s="58" customFormat="1" ht="24.75" customHeight="1">
      <c r="A98" s="178" t="s">
        <v>25</v>
      </c>
      <c r="B98" s="179"/>
      <c r="C98" s="173" t="s">
        <v>125</v>
      </c>
      <c r="D98" s="174"/>
      <c r="E98" s="174"/>
      <c r="F98" s="174"/>
      <c r="G98" s="174"/>
      <c r="H98" s="175"/>
      <c r="I98" s="49"/>
      <c r="J98" s="49"/>
      <c r="K98" s="49"/>
      <c r="L98" s="49"/>
      <c r="M98" s="49"/>
      <c r="N98" s="49"/>
      <c r="O98" s="49"/>
    </row>
    <row r="99" spans="1:12" s="58" customFormat="1" ht="16.5" customHeight="1">
      <c r="A99" s="25" t="s">
        <v>30</v>
      </c>
      <c r="B99" s="26">
        <v>1</v>
      </c>
      <c r="C99" s="27" t="s">
        <v>42</v>
      </c>
      <c r="D99" s="28" t="s">
        <v>75</v>
      </c>
      <c r="E99" s="10"/>
      <c r="F99" s="32"/>
      <c r="G99" s="54">
        <v>0</v>
      </c>
      <c r="H99" s="68"/>
      <c r="I99" s="52"/>
      <c r="J99" s="53"/>
      <c r="K99" s="53"/>
      <c r="L99" s="53"/>
    </row>
    <row r="100" spans="1:10" s="57" customFormat="1" ht="16.5" customHeight="1">
      <c r="A100" s="22"/>
      <c r="B100" s="12" t="s">
        <v>16</v>
      </c>
      <c r="C100" s="39" t="s">
        <v>60</v>
      </c>
      <c r="D100" s="5" t="s">
        <v>0</v>
      </c>
      <c r="E100" s="6"/>
      <c r="F100" s="33"/>
      <c r="G100" s="50">
        <v>0</v>
      </c>
      <c r="H100" s="14"/>
      <c r="I100" s="53"/>
      <c r="J100" s="53"/>
    </row>
    <row r="101" spans="1:10" s="59" customFormat="1" ht="30" customHeight="1">
      <c r="A101" s="19"/>
      <c r="B101" s="11" t="s">
        <v>20</v>
      </c>
      <c r="C101" s="41" t="s">
        <v>46</v>
      </c>
      <c r="D101" s="9"/>
      <c r="E101" s="10" t="s">
        <v>12</v>
      </c>
      <c r="F101" s="32">
        <v>5</v>
      </c>
      <c r="G101" s="130"/>
      <c r="H101" s="146">
        <f>F101*G101</f>
        <v>0</v>
      </c>
      <c r="I101" s="147"/>
      <c r="J101" s="53"/>
    </row>
    <row r="102" spans="1:10" s="59" customFormat="1" ht="30" customHeight="1">
      <c r="A102" s="19"/>
      <c r="B102" s="11" t="s">
        <v>21</v>
      </c>
      <c r="C102" s="41" t="s">
        <v>47</v>
      </c>
      <c r="D102" s="9"/>
      <c r="E102" s="10" t="s">
        <v>12</v>
      </c>
      <c r="F102" s="32">
        <v>175</v>
      </c>
      <c r="G102" s="130"/>
      <c r="H102" s="146">
        <f>F102*G102</f>
        <v>0</v>
      </c>
      <c r="I102" s="147"/>
      <c r="J102" s="53"/>
    </row>
    <row r="103" spans="1:12" s="61" customFormat="1" ht="16.5" customHeight="1">
      <c r="A103" s="25" t="s">
        <v>30</v>
      </c>
      <c r="B103" s="26">
        <v>2</v>
      </c>
      <c r="C103" s="27" t="s">
        <v>52</v>
      </c>
      <c r="D103" s="28" t="s">
        <v>75</v>
      </c>
      <c r="E103" s="10"/>
      <c r="F103" s="32"/>
      <c r="G103" s="54">
        <v>0</v>
      </c>
      <c r="H103" s="68"/>
      <c r="I103" s="52"/>
      <c r="J103" s="53"/>
      <c r="K103" s="53"/>
      <c r="L103" s="53"/>
    </row>
    <row r="104" spans="1:12" s="60" customFormat="1" ht="16.5" customHeight="1">
      <c r="A104" s="22"/>
      <c r="B104" s="12" t="s">
        <v>16</v>
      </c>
      <c r="C104" s="39" t="s">
        <v>50</v>
      </c>
      <c r="D104" s="5"/>
      <c r="E104" s="10" t="s">
        <v>9</v>
      </c>
      <c r="F104" s="38">
        <v>2</v>
      </c>
      <c r="G104" s="130"/>
      <c r="H104" s="146">
        <f>F104*G104</f>
        <v>0</v>
      </c>
      <c r="I104" s="150"/>
      <c r="J104" s="53"/>
      <c r="K104" s="53"/>
      <c r="L104" s="53"/>
    </row>
    <row r="105" spans="1:12" s="61" customFormat="1" ht="16.5" customHeight="1">
      <c r="A105" s="25" t="s">
        <v>30</v>
      </c>
      <c r="B105" s="26">
        <v>3</v>
      </c>
      <c r="C105" s="27" t="s">
        <v>53</v>
      </c>
      <c r="D105" s="28" t="s">
        <v>75</v>
      </c>
      <c r="E105" s="10"/>
      <c r="F105" s="32"/>
      <c r="G105" s="54">
        <v>0</v>
      </c>
      <c r="H105" s="146"/>
      <c r="I105" s="151"/>
      <c r="J105" s="53"/>
      <c r="K105" s="53"/>
      <c r="L105" s="53"/>
    </row>
    <row r="106" spans="1:10" s="60" customFormat="1" ht="16.5" customHeight="1">
      <c r="A106" s="22"/>
      <c r="B106" s="12" t="s">
        <v>16</v>
      </c>
      <c r="C106" s="39" t="s">
        <v>60</v>
      </c>
      <c r="D106" s="5" t="s">
        <v>0</v>
      </c>
      <c r="E106" s="6" t="s">
        <v>9</v>
      </c>
      <c r="F106" s="21">
        <v>4</v>
      </c>
      <c r="G106" s="131"/>
      <c r="H106" s="146">
        <f>F106*G106</f>
        <v>0</v>
      </c>
      <c r="I106" s="150"/>
      <c r="J106" s="53"/>
    </row>
    <row r="107" spans="1:12" s="61" customFormat="1" ht="16.5" customHeight="1">
      <c r="A107" s="25" t="s">
        <v>30</v>
      </c>
      <c r="B107" s="26">
        <v>4</v>
      </c>
      <c r="C107" s="27" t="s">
        <v>33</v>
      </c>
      <c r="D107" s="28" t="s">
        <v>75</v>
      </c>
      <c r="E107" s="10"/>
      <c r="F107" s="32"/>
      <c r="G107" s="54">
        <v>0</v>
      </c>
      <c r="H107" s="68"/>
      <c r="I107" s="52"/>
      <c r="J107" s="53"/>
      <c r="K107" s="53"/>
      <c r="L107" s="53"/>
    </row>
    <row r="108" spans="1:10" s="60" customFormat="1" ht="16.5" customHeight="1">
      <c r="A108" s="22"/>
      <c r="B108" s="12" t="s">
        <v>16</v>
      </c>
      <c r="C108" s="39" t="s">
        <v>64</v>
      </c>
      <c r="D108" s="5" t="s">
        <v>0</v>
      </c>
      <c r="E108" s="6"/>
      <c r="F108" s="33"/>
      <c r="G108" s="50">
        <v>0</v>
      </c>
      <c r="H108" s="14"/>
      <c r="I108" s="53"/>
      <c r="J108" s="53"/>
    </row>
    <row r="109" spans="1:10" s="60" customFormat="1" ht="16.5" customHeight="1">
      <c r="A109" s="22"/>
      <c r="B109" s="36" t="s">
        <v>20</v>
      </c>
      <c r="C109" s="40" t="s">
        <v>77</v>
      </c>
      <c r="D109" s="5" t="s">
        <v>0</v>
      </c>
      <c r="E109" s="6" t="s">
        <v>9</v>
      </c>
      <c r="F109" s="21">
        <v>1</v>
      </c>
      <c r="G109" s="131"/>
      <c r="H109" s="146">
        <f>F109*G109</f>
        <v>0</v>
      </c>
      <c r="I109" s="53"/>
      <c r="J109" s="53"/>
    </row>
    <row r="110" spans="1:10" s="62" customFormat="1" ht="16.5" customHeight="1">
      <c r="A110" s="22"/>
      <c r="B110" s="12" t="s">
        <v>17</v>
      </c>
      <c r="C110" s="39" t="s">
        <v>82</v>
      </c>
      <c r="D110" s="5" t="s">
        <v>0</v>
      </c>
      <c r="E110" s="6"/>
      <c r="F110" s="33"/>
      <c r="G110" s="50">
        <v>0</v>
      </c>
      <c r="H110" s="14"/>
      <c r="I110" s="53"/>
      <c r="J110" s="53"/>
    </row>
    <row r="111" spans="1:10" s="62" customFormat="1" ht="16.5" customHeight="1">
      <c r="A111" s="22"/>
      <c r="B111" s="36" t="s">
        <v>20</v>
      </c>
      <c r="C111" s="40" t="s">
        <v>81</v>
      </c>
      <c r="D111" s="5" t="s">
        <v>0</v>
      </c>
      <c r="E111" s="6" t="s">
        <v>9</v>
      </c>
      <c r="F111" s="21">
        <v>4</v>
      </c>
      <c r="G111" s="131"/>
      <c r="H111" s="146">
        <f>F111*G111</f>
        <v>0</v>
      </c>
      <c r="I111" s="150"/>
      <c r="J111" s="53"/>
    </row>
    <row r="112" spans="1:12" s="61" customFormat="1" ht="16.5" customHeight="1">
      <c r="A112" s="25" t="s">
        <v>30</v>
      </c>
      <c r="B112" s="26">
        <v>5</v>
      </c>
      <c r="C112" s="27" t="s">
        <v>85</v>
      </c>
      <c r="D112" s="28" t="s">
        <v>75</v>
      </c>
      <c r="E112" s="10"/>
      <c r="F112" s="32"/>
      <c r="G112" s="54">
        <v>0</v>
      </c>
      <c r="H112" s="68"/>
      <c r="I112" s="52"/>
      <c r="J112" s="53"/>
      <c r="K112" s="53"/>
      <c r="L112" s="53"/>
    </row>
    <row r="113" spans="1:12" s="60" customFormat="1" ht="16.5" customHeight="1">
      <c r="A113" s="22"/>
      <c r="B113" s="12" t="s">
        <v>16</v>
      </c>
      <c r="C113" s="39" t="s">
        <v>69</v>
      </c>
      <c r="D113" s="5" t="s">
        <v>0</v>
      </c>
      <c r="E113" s="10"/>
      <c r="F113" s="32"/>
      <c r="G113" s="54">
        <v>0</v>
      </c>
      <c r="H113" s="69"/>
      <c r="I113" s="53"/>
      <c r="J113" s="53"/>
      <c r="K113" s="53"/>
      <c r="L113" s="53"/>
    </row>
    <row r="114" spans="1:10" s="42" customFormat="1" ht="30" customHeight="1">
      <c r="A114" s="19"/>
      <c r="B114" s="11" t="s">
        <v>20</v>
      </c>
      <c r="C114" s="41" t="s">
        <v>47</v>
      </c>
      <c r="D114" s="9"/>
      <c r="E114" s="10" t="s">
        <v>12</v>
      </c>
      <c r="F114" s="32">
        <v>10</v>
      </c>
      <c r="G114" s="130"/>
      <c r="H114" s="146">
        <f>F114*G114</f>
        <v>0</v>
      </c>
      <c r="I114" s="147"/>
      <c r="J114" s="53"/>
    </row>
    <row r="115" spans="1:10" s="60" customFormat="1" ht="16.5" customHeight="1">
      <c r="A115" s="22"/>
      <c r="B115" s="12" t="s">
        <v>17</v>
      </c>
      <c r="C115" s="39" t="s">
        <v>70</v>
      </c>
      <c r="D115" s="9" t="s">
        <v>0</v>
      </c>
      <c r="E115" s="10"/>
      <c r="F115" s="32"/>
      <c r="G115" s="50">
        <v>0</v>
      </c>
      <c r="H115" s="69"/>
      <c r="I115" s="55"/>
      <c r="J115" s="53"/>
    </row>
    <row r="116" spans="1:10" s="42" customFormat="1" ht="30" customHeight="1">
      <c r="A116" s="19"/>
      <c r="B116" s="11" t="s">
        <v>20</v>
      </c>
      <c r="C116" s="41" t="s">
        <v>47</v>
      </c>
      <c r="D116" s="9"/>
      <c r="E116" s="10" t="s">
        <v>12</v>
      </c>
      <c r="F116" s="32">
        <v>2</v>
      </c>
      <c r="G116" s="130"/>
      <c r="H116" s="146">
        <f>F116*G116</f>
        <v>0</v>
      </c>
      <c r="I116" s="147"/>
      <c r="J116" s="53"/>
    </row>
    <row r="117" spans="1:12" s="61" customFormat="1" ht="16.5" customHeight="1">
      <c r="A117" s="25" t="s">
        <v>30</v>
      </c>
      <c r="B117" s="26">
        <v>6</v>
      </c>
      <c r="C117" s="27" t="s">
        <v>41</v>
      </c>
      <c r="D117" s="28" t="s">
        <v>75</v>
      </c>
      <c r="E117" s="10"/>
      <c r="F117" s="32"/>
      <c r="G117" s="54">
        <v>0</v>
      </c>
      <c r="H117" s="68"/>
      <c r="I117" s="52"/>
      <c r="J117" s="53"/>
      <c r="K117" s="53"/>
      <c r="L117" s="53"/>
    </row>
    <row r="118" spans="1:12" s="60" customFormat="1" ht="16.5" customHeight="1">
      <c r="A118" s="22"/>
      <c r="B118" s="12" t="s">
        <v>16</v>
      </c>
      <c r="C118" s="39" t="s">
        <v>69</v>
      </c>
      <c r="D118" s="5" t="s">
        <v>0</v>
      </c>
      <c r="E118" s="10" t="s">
        <v>9</v>
      </c>
      <c r="F118" s="38">
        <v>14</v>
      </c>
      <c r="G118" s="130"/>
      <c r="H118" s="146">
        <f>F118*G118</f>
        <v>0</v>
      </c>
      <c r="I118" s="150"/>
      <c r="J118" s="53"/>
      <c r="K118" s="53"/>
      <c r="L118" s="53"/>
    </row>
    <row r="119" spans="1:10" s="60" customFormat="1" ht="16.5" customHeight="1">
      <c r="A119" s="22"/>
      <c r="B119" s="12" t="s">
        <v>17</v>
      </c>
      <c r="C119" s="39" t="s">
        <v>70</v>
      </c>
      <c r="D119" s="5" t="s">
        <v>0</v>
      </c>
      <c r="E119" s="6" t="s">
        <v>9</v>
      </c>
      <c r="F119" s="21">
        <v>1</v>
      </c>
      <c r="G119" s="131"/>
      <c r="H119" s="146">
        <f>F119*G119</f>
        <v>0</v>
      </c>
      <c r="I119" s="150"/>
      <c r="J119" s="53"/>
    </row>
    <row r="120" spans="1:12" s="42" customFormat="1" ht="27" customHeight="1">
      <c r="A120" s="13" t="s">
        <v>30</v>
      </c>
      <c r="B120" s="12">
        <v>7</v>
      </c>
      <c r="C120" s="27" t="s">
        <v>59</v>
      </c>
      <c r="D120" s="9" t="s">
        <v>110</v>
      </c>
      <c r="E120" s="10"/>
      <c r="F120" s="32"/>
      <c r="G120" s="54">
        <v>0</v>
      </c>
      <c r="H120" s="146"/>
      <c r="I120" s="149"/>
      <c r="J120" s="53"/>
      <c r="K120" s="53"/>
      <c r="L120" s="53"/>
    </row>
    <row r="121" spans="1:12" s="60" customFormat="1" ht="15" customHeight="1">
      <c r="A121" s="22"/>
      <c r="B121" s="12" t="s">
        <v>16</v>
      </c>
      <c r="C121" s="39" t="s">
        <v>86</v>
      </c>
      <c r="D121" s="5" t="s">
        <v>0</v>
      </c>
      <c r="E121" s="10"/>
      <c r="F121" s="32"/>
      <c r="G121" s="54">
        <v>0</v>
      </c>
      <c r="H121" s="69"/>
      <c r="I121" s="53"/>
      <c r="J121" s="53"/>
      <c r="K121" s="53"/>
      <c r="L121" s="53"/>
    </row>
    <row r="122" spans="1:10" s="60" customFormat="1" ht="16.5" customHeight="1">
      <c r="A122" s="22"/>
      <c r="B122" s="36" t="s">
        <v>20</v>
      </c>
      <c r="C122" s="40" t="s">
        <v>60</v>
      </c>
      <c r="D122" s="5" t="s">
        <v>0</v>
      </c>
      <c r="E122" s="6" t="s">
        <v>9</v>
      </c>
      <c r="F122" s="21">
        <v>3</v>
      </c>
      <c r="G122" s="131"/>
      <c r="H122" s="146">
        <f>F122*G122</f>
        <v>0</v>
      </c>
      <c r="I122" s="150"/>
      <c r="J122" s="53"/>
    </row>
    <row r="123" spans="1:12" s="42" customFormat="1" ht="27" customHeight="1">
      <c r="A123" s="13" t="s">
        <v>30</v>
      </c>
      <c r="B123" s="12">
        <v>8</v>
      </c>
      <c r="C123" s="27" t="s">
        <v>122</v>
      </c>
      <c r="D123" s="9" t="s">
        <v>133</v>
      </c>
      <c r="E123" s="10"/>
      <c r="F123" s="32"/>
      <c r="G123" s="54">
        <v>0</v>
      </c>
      <c r="H123" s="68"/>
      <c r="I123" s="51"/>
      <c r="J123" s="53"/>
      <c r="K123" s="53"/>
      <c r="L123" s="53"/>
    </row>
    <row r="124" spans="1:12" s="60" customFormat="1" ht="16.5" customHeight="1">
      <c r="A124" s="22"/>
      <c r="B124" s="12" t="s">
        <v>16</v>
      </c>
      <c r="C124" s="39" t="s">
        <v>69</v>
      </c>
      <c r="D124" s="5" t="s">
        <v>0</v>
      </c>
      <c r="E124" s="10" t="s">
        <v>9</v>
      </c>
      <c r="F124" s="38">
        <v>14</v>
      </c>
      <c r="G124" s="130"/>
      <c r="H124" s="146">
        <f>F124*G124</f>
        <v>0</v>
      </c>
      <c r="I124" s="150"/>
      <c r="J124" s="53"/>
      <c r="K124" s="53"/>
      <c r="L124" s="53"/>
    </row>
    <row r="125" spans="1:10" s="60" customFormat="1" ht="16.5" customHeight="1">
      <c r="A125" s="114"/>
      <c r="B125" s="112" t="s">
        <v>17</v>
      </c>
      <c r="C125" s="115" t="s">
        <v>70</v>
      </c>
      <c r="D125" s="116" t="s">
        <v>0</v>
      </c>
      <c r="E125" s="117" t="s">
        <v>9</v>
      </c>
      <c r="F125" s="118">
        <v>1</v>
      </c>
      <c r="G125" s="133"/>
      <c r="H125" s="152">
        <f>F125*G125</f>
        <v>0</v>
      </c>
      <c r="I125" s="150"/>
      <c r="J125" s="53"/>
    </row>
    <row r="126" spans="1:12" s="61" customFormat="1" ht="16.5" customHeight="1">
      <c r="A126" s="25" t="s">
        <v>30</v>
      </c>
      <c r="B126" s="26">
        <v>9</v>
      </c>
      <c r="C126" s="153" t="s">
        <v>56</v>
      </c>
      <c r="D126" s="28" t="s">
        <v>75</v>
      </c>
      <c r="E126" s="24"/>
      <c r="F126" s="38"/>
      <c r="G126" s="54">
        <v>0</v>
      </c>
      <c r="H126" s="77"/>
      <c r="I126" s="43"/>
      <c r="J126" s="53"/>
      <c r="K126" s="53"/>
      <c r="L126" s="53"/>
    </row>
    <row r="127" spans="1:12" s="60" customFormat="1" ht="16.5" customHeight="1">
      <c r="A127" s="22"/>
      <c r="B127" s="12" t="s">
        <v>16</v>
      </c>
      <c r="C127" s="154" t="s">
        <v>57</v>
      </c>
      <c r="D127" s="5" t="s">
        <v>0</v>
      </c>
      <c r="E127" s="10" t="s">
        <v>9</v>
      </c>
      <c r="F127" s="38">
        <v>15</v>
      </c>
      <c r="G127" s="130"/>
      <c r="H127" s="146">
        <f>F127*G127</f>
        <v>0</v>
      </c>
      <c r="I127" s="151"/>
      <c r="J127" s="53"/>
      <c r="K127" s="53"/>
      <c r="L127" s="53"/>
    </row>
    <row r="128" spans="1:12" s="42" customFormat="1" ht="27" customHeight="1">
      <c r="A128" s="13" t="s">
        <v>30</v>
      </c>
      <c r="B128" s="12">
        <v>10</v>
      </c>
      <c r="C128" s="27" t="s">
        <v>101</v>
      </c>
      <c r="D128" s="9" t="s">
        <v>109</v>
      </c>
      <c r="E128" s="10" t="s">
        <v>45</v>
      </c>
      <c r="F128" s="32">
        <v>10</v>
      </c>
      <c r="G128" s="130"/>
      <c r="H128" s="146">
        <f>F128*G128</f>
        <v>0</v>
      </c>
      <c r="I128" s="51"/>
      <c r="J128" s="53"/>
      <c r="K128" s="53"/>
      <c r="L128" s="53"/>
    </row>
    <row r="129" spans="1:12" s="61" customFormat="1" ht="16.5" customHeight="1">
      <c r="A129" s="25" t="s">
        <v>30</v>
      </c>
      <c r="B129" s="26">
        <v>11</v>
      </c>
      <c r="C129" s="27" t="s">
        <v>127</v>
      </c>
      <c r="D129" s="28" t="s">
        <v>137</v>
      </c>
      <c r="E129" s="10" t="s">
        <v>9</v>
      </c>
      <c r="F129" s="32">
        <v>2</v>
      </c>
      <c r="G129" s="130"/>
      <c r="H129" s="152">
        <f>F129*G129</f>
        <v>0</v>
      </c>
      <c r="I129" s="52"/>
      <c r="J129" s="53"/>
      <c r="K129" s="53"/>
      <c r="L129" s="53"/>
    </row>
    <row r="130" spans="1:15" s="58" customFormat="1" ht="27" customHeight="1">
      <c r="A130" s="167" t="s">
        <v>105</v>
      </c>
      <c r="B130" s="168"/>
      <c r="C130" s="168"/>
      <c r="D130" s="168"/>
      <c r="E130" s="168"/>
      <c r="F130" s="168"/>
      <c r="G130" s="169"/>
      <c r="H130" s="78">
        <f>SUM(H99:H129)</f>
        <v>0</v>
      </c>
      <c r="I130" s="49"/>
      <c r="J130" s="49"/>
      <c r="K130" s="49"/>
      <c r="L130" s="49"/>
      <c r="M130" s="49"/>
      <c r="N130" s="49"/>
      <c r="O130" s="49"/>
    </row>
    <row r="131" spans="1:15" s="58" customFormat="1" ht="24.75" customHeight="1">
      <c r="A131" s="178" t="s">
        <v>26</v>
      </c>
      <c r="B131" s="179"/>
      <c r="C131" s="170" t="s">
        <v>128</v>
      </c>
      <c r="D131" s="171"/>
      <c r="E131" s="171"/>
      <c r="F131" s="171"/>
      <c r="G131" s="171"/>
      <c r="H131" s="172"/>
      <c r="I131" s="49"/>
      <c r="J131" s="49"/>
      <c r="K131" s="49"/>
      <c r="L131" s="49"/>
      <c r="M131" s="49"/>
      <c r="N131" s="49"/>
      <c r="O131" s="49"/>
    </row>
    <row r="132" spans="1:12" s="58" customFormat="1" ht="18" customHeight="1">
      <c r="A132" s="25" t="s">
        <v>31</v>
      </c>
      <c r="B132" s="26">
        <v>1</v>
      </c>
      <c r="C132" s="27" t="s">
        <v>42</v>
      </c>
      <c r="D132" s="28" t="s">
        <v>75</v>
      </c>
      <c r="E132" s="10"/>
      <c r="F132" s="32"/>
      <c r="G132" s="54">
        <v>0</v>
      </c>
      <c r="H132" s="68"/>
      <c r="I132" s="52"/>
      <c r="J132" s="53"/>
      <c r="K132" s="53"/>
      <c r="L132" s="53"/>
    </row>
    <row r="133" spans="1:10" s="57" customFormat="1" ht="18" customHeight="1">
      <c r="A133" s="22"/>
      <c r="B133" s="12" t="s">
        <v>16</v>
      </c>
      <c r="C133" s="39" t="s">
        <v>60</v>
      </c>
      <c r="D133" s="5" t="s">
        <v>0</v>
      </c>
      <c r="E133" s="6"/>
      <c r="F133" s="33"/>
      <c r="G133" s="50">
        <v>0</v>
      </c>
      <c r="H133" s="14"/>
      <c r="I133" s="53"/>
      <c r="J133" s="53"/>
    </row>
    <row r="134" spans="1:10" s="59" customFormat="1" ht="30" customHeight="1">
      <c r="A134" s="19"/>
      <c r="B134" s="11" t="s">
        <v>20</v>
      </c>
      <c r="C134" s="41" t="s">
        <v>46</v>
      </c>
      <c r="D134" s="9"/>
      <c r="E134" s="10" t="s">
        <v>12</v>
      </c>
      <c r="F134" s="32">
        <v>205</v>
      </c>
      <c r="G134" s="130"/>
      <c r="H134" s="146">
        <f>F134*G134</f>
        <v>0</v>
      </c>
      <c r="I134" s="147"/>
      <c r="J134" s="53"/>
    </row>
    <row r="135" spans="1:10" s="61" customFormat="1" ht="24.75" customHeight="1">
      <c r="A135" s="25" t="s">
        <v>31</v>
      </c>
      <c r="B135" s="7">
        <v>2</v>
      </c>
      <c r="C135" s="27" t="s">
        <v>76</v>
      </c>
      <c r="D135" s="28" t="s">
        <v>75</v>
      </c>
      <c r="E135" s="29"/>
      <c r="F135" s="31"/>
      <c r="G135" s="50">
        <v>0</v>
      </c>
      <c r="H135" s="30"/>
      <c r="I135" s="52"/>
      <c r="J135" s="53"/>
    </row>
    <row r="136" spans="1:10" s="60" customFormat="1" ht="18" customHeight="1">
      <c r="A136" s="22"/>
      <c r="B136" s="12" t="s">
        <v>16</v>
      </c>
      <c r="C136" s="39" t="s">
        <v>60</v>
      </c>
      <c r="D136" s="5" t="s">
        <v>0</v>
      </c>
      <c r="E136" s="10" t="s">
        <v>12</v>
      </c>
      <c r="F136" s="21">
        <v>20</v>
      </c>
      <c r="G136" s="131"/>
      <c r="H136" s="146">
        <f>F136*G136</f>
        <v>0</v>
      </c>
      <c r="I136" s="150"/>
      <c r="J136" s="53"/>
    </row>
    <row r="137" spans="1:12" s="61" customFormat="1" ht="18" customHeight="1">
      <c r="A137" s="25" t="s">
        <v>31</v>
      </c>
      <c r="B137" s="26">
        <v>3</v>
      </c>
      <c r="C137" s="27" t="s">
        <v>52</v>
      </c>
      <c r="D137" s="28" t="s">
        <v>75</v>
      </c>
      <c r="E137" s="10"/>
      <c r="F137" s="32"/>
      <c r="G137" s="54">
        <v>0</v>
      </c>
      <c r="H137" s="68"/>
      <c r="I137" s="52"/>
      <c r="J137" s="53"/>
      <c r="K137" s="53"/>
      <c r="L137" s="53"/>
    </row>
    <row r="138" spans="1:10" s="60" customFormat="1" ht="18" customHeight="1">
      <c r="A138" s="22"/>
      <c r="B138" s="12" t="s">
        <v>16</v>
      </c>
      <c r="C138" s="39" t="s">
        <v>51</v>
      </c>
      <c r="D138" s="5" t="s">
        <v>0</v>
      </c>
      <c r="E138" s="6" t="s">
        <v>9</v>
      </c>
      <c r="F138" s="21">
        <v>2</v>
      </c>
      <c r="G138" s="131"/>
      <c r="H138" s="146">
        <f>F138*G138</f>
        <v>0</v>
      </c>
      <c r="I138" s="150"/>
      <c r="J138" s="53"/>
    </row>
    <row r="139" spans="1:12" s="61" customFormat="1" ht="18" customHeight="1">
      <c r="A139" s="25" t="s">
        <v>31</v>
      </c>
      <c r="B139" s="26">
        <v>4</v>
      </c>
      <c r="C139" s="27" t="s">
        <v>53</v>
      </c>
      <c r="D139" s="28" t="s">
        <v>75</v>
      </c>
      <c r="E139" s="10"/>
      <c r="F139" s="32"/>
      <c r="G139" s="54">
        <v>0</v>
      </c>
      <c r="H139" s="146"/>
      <c r="I139" s="151"/>
      <c r="J139" s="53"/>
      <c r="K139" s="53"/>
      <c r="L139" s="53"/>
    </row>
    <row r="140" spans="1:10" s="60" customFormat="1" ht="18" customHeight="1">
      <c r="A140" s="22"/>
      <c r="B140" s="12" t="s">
        <v>16</v>
      </c>
      <c r="C140" s="39" t="s">
        <v>60</v>
      </c>
      <c r="D140" s="5" t="s">
        <v>0</v>
      </c>
      <c r="E140" s="6" t="s">
        <v>9</v>
      </c>
      <c r="F140" s="21">
        <v>2</v>
      </c>
      <c r="G140" s="131"/>
      <c r="H140" s="146">
        <f>F140*G140</f>
        <v>0</v>
      </c>
      <c r="I140" s="150"/>
      <c r="J140" s="53"/>
    </row>
    <row r="141" spans="1:12" s="61" customFormat="1" ht="18" customHeight="1">
      <c r="A141" s="25" t="s">
        <v>31</v>
      </c>
      <c r="B141" s="26">
        <v>5</v>
      </c>
      <c r="C141" s="27" t="s">
        <v>85</v>
      </c>
      <c r="D141" s="28" t="s">
        <v>75</v>
      </c>
      <c r="E141" s="10"/>
      <c r="F141" s="32"/>
      <c r="G141" s="54">
        <v>0</v>
      </c>
      <c r="H141" s="68"/>
      <c r="I141" s="52"/>
      <c r="J141" s="53"/>
      <c r="K141" s="53"/>
      <c r="L141" s="53"/>
    </row>
    <row r="142" spans="1:12" s="60" customFormat="1" ht="18" customHeight="1">
      <c r="A142" s="22"/>
      <c r="B142" s="12" t="s">
        <v>16</v>
      </c>
      <c r="C142" s="39" t="s">
        <v>69</v>
      </c>
      <c r="D142" s="5" t="s">
        <v>0</v>
      </c>
      <c r="E142" s="10"/>
      <c r="F142" s="32"/>
      <c r="G142" s="54">
        <v>0</v>
      </c>
      <c r="H142" s="69"/>
      <c r="I142" s="53"/>
      <c r="J142" s="53"/>
      <c r="K142" s="53"/>
      <c r="L142" s="53"/>
    </row>
    <row r="143" spans="1:12" s="42" customFormat="1" ht="27" customHeight="1">
      <c r="A143" s="19"/>
      <c r="B143" s="11" t="s">
        <v>20</v>
      </c>
      <c r="C143" s="41" t="s">
        <v>46</v>
      </c>
      <c r="D143" s="9"/>
      <c r="E143" s="10" t="s">
        <v>12</v>
      </c>
      <c r="F143" s="32">
        <v>10</v>
      </c>
      <c r="G143" s="130"/>
      <c r="H143" s="146">
        <f>F143*G143</f>
        <v>0</v>
      </c>
      <c r="I143" s="147"/>
      <c r="J143" s="53"/>
      <c r="K143" s="53"/>
      <c r="L143" s="53"/>
    </row>
    <row r="144" spans="1:12" s="61" customFormat="1" ht="18" customHeight="1">
      <c r="A144" s="25" t="s">
        <v>31</v>
      </c>
      <c r="B144" s="26">
        <v>6</v>
      </c>
      <c r="C144" s="27" t="s">
        <v>41</v>
      </c>
      <c r="D144" s="28" t="s">
        <v>75</v>
      </c>
      <c r="E144" s="10"/>
      <c r="F144" s="32"/>
      <c r="G144" s="54">
        <v>0</v>
      </c>
      <c r="H144" s="68"/>
      <c r="I144" s="52"/>
      <c r="J144" s="53"/>
      <c r="K144" s="53"/>
      <c r="L144" s="53"/>
    </row>
    <row r="145" spans="1:12" s="60" customFormat="1" ht="18" customHeight="1">
      <c r="A145" s="22"/>
      <c r="B145" s="12" t="s">
        <v>16</v>
      </c>
      <c r="C145" s="39" t="s">
        <v>69</v>
      </c>
      <c r="D145" s="5" t="s">
        <v>0</v>
      </c>
      <c r="E145" s="10" t="s">
        <v>9</v>
      </c>
      <c r="F145" s="38">
        <v>16</v>
      </c>
      <c r="G145" s="130"/>
      <c r="H145" s="146">
        <f>F145*G145</f>
        <v>0</v>
      </c>
      <c r="I145" s="150"/>
      <c r="J145" s="53"/>
      <c r="K145" s="53"/>
      <c r="L145" s="53"/>
    </row>
    <row r="146" spans="1:12" s="42" customFormat="1" ht="27" customHeight="1">
      <c r="A146" s="13" t="s">
        <v>31</v>
      </c>
      <c r="B146" s="12">
        <v>7</v>
      </c>
      <c r="C146" s="27" t="s">
        <v>59</v>
      </c>
      <c r="D146" s="9" t="s">
        <v>110</v>
      </c>
      <c r="E146" s="10"/>
      <c r="F146" s="32"/>
      <c r="G146" s="54">
        <v>0</v>
      </c>
      <c r="H146" s="146"/>
      <c r="I146" s="149"/>
      <c r="J146" s="53"/>
      <c r="K146" s="53"/>
      <c r="L146" s="53"/>
    </row>
    <row r="147" spans="1:12" s="60" customFormat="1" ht="18" customHeight="1">
      <c r="A147" s="22"/>
      <c r="B147" s="12" t="s">
        <v>16</v>
      </c>
      <c r="C147" s="39" t="s">
        <v>86</v>
      </c>
      <c r="D147" s="5" t="s">
        <v>0</v>
      </c>
      <c r="E147" s="10"/>
      <c r="F147" s="32"/>
      <c r="G147" s="54">
        <v>0</v>
      </c>
      <c r="H147" s="69"/>
      <c r="I147" s="53"/>
      <c r="J147" s="53"/>
      <c r="K147" s="53"/>
      <c r="L147" s="53"/>
    </row>
    <row r="148" spans="1:10" s="60" customFormat="1" ht="15" customHeight="1">
      <c r="A148" s="22"/>
      <c r="B148" s="36" t="s">
        <v>20</v>
      </c>
      <c r="C148" s="40" t="s">
        <v>60</v>
      </c>
      <c r="D148" s="5" t="s">
        <v>0</v>
      </c>
      <c r="E148" s="6" t="s">
        <v>9</v>
      </c>
      <c r="F148" s="21">
        <v>2</v>
      </c>
      <c r="G148" s="131"/>
      <c r="H148" s="146">
        <f>F148*G148</f>
        <v>0</v>
      </c>
      <c r="I148" s="150"/>
      <c r="J148" s="53"/>
    </row>
    <row r="149" spans="1:12" s="42" customFormat="1" ht="27" customHeight="1">
      <c r="A149" s="13" t="s">
        <v>31</v>
      </c>
      <c r="B149" s="12">
        <v>8</v>
      </c>
      <c r="C149" s="27" t="s">
        <v>122</v>
      </c>
      <c r="D149" s="9" t="s">
        <v>129</v>
      </c>
      <c r="E149" s="10"/>
      <c r="F149" s="32"/>
      <c r="G149" s="54">
        <v>0</v>
      </c>
      <c r="H149" s="68"/>
      <c r="I149" s="51"/>
      <c r="J149" s="53"/>
      <c r="K149" s="53"/>
      <c r="L149" s="53"/>
    </row>
    <row r="150" spans="1:12" s="60" customFormat="1" ht="18" customHeight="1">
      <c r="A150" s="22"/>
      <c r="B150" s="12" t="s">
        <v>16</v>
      </c>
      <c r="C150" s="39" t="s">
        <v>69</v>
      </c>
      <c r="D150" s="5" t="s">
        <v>0</v>
      </c>
      <c r="E150" s="10" t="s">
        <v>9</v>
      </c>
      <c r="F150" s="38">
        <v>16</v>
      </c>
      <c r="G150" s="130"/>
      <c r="H150" s="146">
        <f>F150*G150</f>
        <v>0</v>
      </c>
      <c r="I150" s="150"/>
      <c r="J150" s="53"/>
      <c r="K150" s="53"/>
      <c r="L150" s="53"/>
    </row>
    <row r="151" spans="1:12" s="61" customFormat="1" ht="18" customHeight="1">
      <c r="A151" s="25" t="s">
        <v>31</v>
      </c>
      <c r="B151" s="26">
        <v>9</v>
      </c>
      <c r="C151" s="153" t="s">
        <v>56</v>
      </c>
      <c r="D151" s="28" t="s">
        <v>75</v>
      </c>
      <c r="E151" s="24"/>
      <c r="F151" s="38"/>
      <c r="G151" s="54">
        <v>0</v>
      </c>
      <c r="H151" s="77"/>
      <c r="I151" s="43"/>
      <c r="J151" s="53"/>
      <c r="K151" s="53"/>
      <c r="L151" s="53"/>
    </row>
    <row r="152" spans="1:12" s="60" customFormat="1" ht="18" customHeight="1">
      <c r="A152" s="22"/>
      <c r="B152" s="12" t="s">
        <v>16</v>
      </c>
      <c r="C152" s="154" t="s">
        <v>57</v>
      </c>
      <c r="D152" s="5" t="s">
        <v>0</v>
      </c>
      <c r="E152" s="10" t="s">
        <v>9</v>
      </c>
      <c r="F152" s="38">
        <v>16</v>
      </c>
      <c r="G152" s="130"/>
      <c r="H152" s="146">
        <f>F152*G152</f>
        <v>0</v>
      </c>
      <c r="I152" s="151"/>
      <c r="J152" s="53"/>
      <c r="K152" s="53"/>
      <c r="L152" s="53"/>
    </row>
    <row r="153" spans="1:10" s="57" customFormat="1" ht="26.25" customHeight="1">
      <c r="A153" s="25" t="s">
        <v>31</v>
      </c>
      <c r="B153" s="26">
        <v>10</v>
      </c>
      <c r="C153" s="101" t="s">
        <v>130</v>
      </c>
      <c r="D153" s="9" t="s">
        <v>135</v>
      </c>
      <c r="E153" s="6"/>
      <c r="F153" s="33">
        <v>0</v>
      </c>
      <c r="G153" s="50">
        <v>0</v>
      </c>
      <c r="H153" s="146"/>
      <c r="I153" s="53"/>
      <c r="J153" s="53"/>
    </row>
    <row r="154" spans="1:12" s="60" customFormat="1" ht="18" customHeight="1">
      <c r="A154" s="22"/>
      <c r="B154" s="12" t="s">
        <v>16</v>
      </c>
      <c r="C154" s="154" t="s">
        <v>131</v>
      </c>
      <c r="D154" s="5" t="s">
        <v>0</v>
      </c>
      <c r="E154" s="10" t="s">
        <v>12</v>
      </c>
      <c r="F154" s="38">
        <v>25</v>
      </c>
      <c r="G154" s="130"/>
      <c r="H154" s="146">
        <f>F154*G154</f>
        <v>0</v>
      </c>
      <c r="I154" s="151"/>
      <c r="J154" s="53"/>
      <c r="K154" s="53"/>
      <c r="L154" s="53"/>
    </row>
    <row r="155" spans="1:12" s="59" customFormat="1" ht="27" customHeight="1">
      <c r="A155" s="13" t="s">
        <v>31</v>
      </c>
      <c r="B155" s="12">
        <v>11</v>
      </c>
      <c r="C155" s="8" t="s">
        <v>107</v>
      </c>
      <c r="D155" s="9" t="s">
        <v>109</v>
      </c>
      <c r="E155" s="10" t="s">
        <v>13</v>
      </c>
      <c r="F155" s="32">
        <v>25</v>
      </c>
      <c r="G155" s="130"/>
      <c r="H155" s="146">
        <f>F155*G155</f>
        <v>0</v>
      </c>
      <c r="I155" s="151"/>
      <c r="J155" s="53"/>
      <c r="K155" s="53"/>
      <c r="L155" s="53"/>
    </row>
    <row r="156" spans="1:12" s="59" customFormat="1" ht="27" customHeight="1">
      <c r="A156" s="13" t="s">
        <v>31</v>
      </c>
      <c r="B156" s="12">
        <v>12</v>
      </c>
      <c r="C156" s="98" t="s">
        <v>108</v>
      </c>
      <c r="D156" s="9" t="s">
        <v>109</v>
      </c>
      <c r="E156" s="99" t="s">
        <v>45</v>
      </c>
      <c r="F156" s="100">
        <v>15</v>
      </c>
      <c r="G156" s="130"/>
      <c r="H156" s="152">
        <f>F156*G156</f>
        <v>0</v>
      </c>
      <c r="I156" s="151"/>
      <c r="J156" s="53"/>
      <c r="K156" s="53"/>
      <c r="L156" s="53"/>
    </row>
    <row r="157" spans="1:12" s="60" customFormat="1" ht="27" customHeight="1">
      <c r="A157" s="167" t="s">
        <v>106</v>
      </c>
      <c r="B157" s="168"/>
      <c r="C157" s="168"/>
      <c r="D157" s="168"/>
      <c r="E157" s="168"/>
      <c r="F157" s="168"/>
      <c r="G157" s="169"/>
      <c r="H157" s="155">
        <f>SUM(H132:H156)</f>
        <v>0</v>
      </c>
      <c r="I157" s="151"/>
      <c r="J157" s="53"/>
      <c r="K157" s="53"/>
      <c r="L157" s="53"/>
    </row>
    <row r="158" spans="1:15" s="58" customFormat="1" ht="24.75" customHeight="1">
      <c r="A158" s="178" t="s">
        <v>27</v>
      </c>
      <c r="B158" s="179"/>
      <c r="C158" s="199" t="s">
        <v>102</v>
      </c>
      <c r="D158" s="200"/>
      <c r="E158" s="200"/>
      <c r="F158" s="200"/>
      <c r="G158" s="200"/>
      <c r="H158" s="201"/>
      <c r="I158" s="49"/>
      <c r="J158" s="49"/>
      <c r="K158" s="49"/>
      <c r="L158" s="49"/>
      <c r="M158" s="49"/>
      <c r="N158" s="49"/>
      <c r="O158" s="49"/>
    </row>
    <row r="159" spans="1:12" s="61" customFormat="1" ht="18" customHeight="1">
      <c r="A159" s="25" t="s">
        <v>32</v>
      </c>
      <c r="B159" s="26">
        <v>1</v>
      </c>
      <c r="C159" s="27" t="s">
        <v>48</v>
      </c>
      <c r="D159" s="28" t="s">
        <v>120</v>
      </c>
      <c r="E159" s="10" t="s">
        <v>49</v>
      </c>
      <c r="F159" s="32">
        <v>10</v>
      </c>
      <c r="G159" s="130"/>
      <c r="H159" s="68">
        <f>G159*F159</f>
        <v>0</v>
      </c>
      <c r="I159" s="51"/>
      <c r="J159" s="51"/>
      <c r="K159" s="51"/>
      <c r="L159" s="51"/>
    </row>
    <row r="160" spans="1:12" s="42" customFormat="1" ht="27" customHeight="1">
      <c r="A160" s="13" t="s">
        <v>32</v>
      </c>
      <c r="B160" s="12">
        <v>2</v>
      </c>
      <c r="C160" s="8" t="s">
        <v>112</v>
      </c>
      <c r="D160" s="9" t="s">
        <v>113</v>
      </c>
      <c r="E160" s="10" t="s">
        <v>13</v>
      </c>
      <c r="F160" s="32">
        <v>10</v>
      </c>
      <c r="G160" s="130"/>
      <c r="H160" s="68">
        <f>G160*F160</f>
        <v>0</v>
      </c>
      <c r="I160" s="150"/>
      <c r="J160" s="150"/>
      <c r="K160" s="150"/>
      <c r="L160" s="150"/>
    </row>
    <row r="161" spans="1:12" s="60" customFormat="1" ht="27" customHeight="1">
      <c r="A161" s="13" t="s">
        <v>32</v>
      </c>
      <c r="B161" s="12">
        <v>3</v>
      </c>
      <c r="C161" s="4" t="s">
        <v>99</v>
      </c>
      <c r="D161" s="5" t="s">
        <v>88</v>
      </c>
      <c r="E161" s="10" t="s">
        <v>13</v>
      </c>
      <c r="F161" s="32">
        <v>10</v>
      </c>
      <c r="G161" s="130"/>
      <c r="H161" s="68">
        <f>G161*F161</f>
        <v>0</v>
      </c>
      <c r="I161" s="53"/>
      <c r="J161" s="53"/>
      <c r="K161" s="53"/>
      <c r="L161" s="53"/>
    </row>
    <row r="162" spans="1:10" s="61" customFormat="1" ht="24.75" customHeight="1">
      <c r="A162" s="25" t="s">
        <v>32</v>
      </c>
      <c r="B162" s="26">
        <v>4</v>
      </c>
      <c r="C162" s="27" t="s">
        <v>43</v>
      </c>
      <c r="D162" s="28" t="s">
        <v>89</v>
      </c>
      <c r="E162" s="29" t="s">
        <v>14</v>
      </c>
      <c r="F162" s="31">
        <v>25</v>
      </c>
      <c r="G162" s="134"/>
      <c r="H162" s="30">
        <f>G162*F162</f>
        <v>0</v>
      </c>
      <c r="I162" s="150"/>
      <c r="J162" s="150"/>
    </row>
    <row r="163" spans="1:12" s="61" customFormat="1" ht="18" customHeight="1">
      <c r="A163" s="25" t="s">
        <v>32</v>
      </c>
      <c r="B163" s="26">
        <v>5</v>
      </c>
      <c r="C163" s="27" t="s">
        <v>33</v>
      </c>
      <c r="D163" s="28" t="s">
        <v>75</v>
      </c>
      <c r="E163" s="10"/>
      <c r="F163" s="32"/>
      <c r="G163" s="54">
        <v>0</v>
      </c>
      <c r="H163" s="68"/>
      <c r="I163" s="52"/>
      <c r="J163" s="53"/>
      <c r="K163" s="53"/>
      <c r="L163" s="53"/>
    </row>
    <row r="164" spans="1:12" s="62" customFormat="1" ht="18" customHeight="1">
      <c r="A164" s="22"/>
      <c r="B164" s="12" t="s">
        <v>16</v>
      </c>
      <c r="C164" s="39" t="s">
        <v>83</v>
      </c>
      <c r="D164" s="5" t="s">
        <v>0</v>
      </c>
      <c r="E164" s="10"/>
      <c r="F164" s="32"/>
      <c r="G164" s="54">
        <v>0</v>
      </c>
      <c r="H164" s="69"/>
      <c r="I164" s="53"/>
      <c r="J164" s="53"/>
      <c r="K164" s="53"/>
      <c r="L164" s="53"/>
    </row>
    <row r="165" spans="1:10" s="62" customFormat="1" ht="15" customHeight="1">
      <c r="A165" s="22"/>
      <c r="B165" s="36" t="s">
        <v>20</v>
      </c>
      <c r="C165" s="40" t="s">
        <v>79</v>
      </c>
      <c r="D165" s="5" t="s">
        <v>0</v>
      </c>
      <c r="E165" s="6" t="s">
        <v>9</v>
      </c>
      <c r="F165" s="21">
        <v>1</v>
      </c>
      <c r="G165" s="131"/>
      <c r="H165" s="68">
        <f>G165*F165</f>
        <v>0</v>
      </c>
      <c r="I165" s="150"/>
      <c r="J165" s="53"/>
    </row>
    <row r="166" spans="1:10" s="62" customFormat="1" ht="15" customHeight="1">
      <c r="A166" s="22"/>
      <c r="B166" s="36" t="s">
        <v>21</v>
      </c>
      <c r="C166" s="40" t="s">
        <v>80</v>
      </c>
      <c r="D166" s="5" t="s">
        <v>0</v>
      </c>
      <c r="E166" s="6" t="s">
        <v>9</v>
      </c>
      <c r="F166" s="21">
        <v>1</v>
      </c>
      <c r="G166" s="131"/>
      <c r="H166" s="68">
        <f>G166*F166</f>
        <v>0</v>
      </c>
      <c r="I166" s="150"/>
      <c r="J166" s="53"/>
    </row>
    <row r="167" spans="1:10" s="62" customFormat="1" ht="15" customHeight="1">
      <c r="A167" s="22"/>
      <c r="B167" s="36" t="s">
        <v>22</v>
      </c>
      <c r="C167" s="40" t="s">
        <v>81</v>
      </c>
      <c r="D167" s="5" t="s">
        <v>0</v>
      </c>
      <c r="E167" s="6" t="s">
        <v>9</v>
      </c>
      <c r="F167" s="21">
        <v>1</v>
      </c>
      <c r="G167" s="131"/>
      <c r="H167" s="68">
        <f>G167*F167</f>
        <v>0</v>
      </c>
      <c r="I167" s="150"/>
      <c r="J167" s="53"/>
    </row>
    <row r="168" spans="1:12" s="61" customFormat="1" ht="18" customHeight="1">
      <c r="A168" s="25" t="s">
        <v>32</v>
      </c>
      <c r="B168" s="26">
        <v>6</v>
      </c>
      <c r="C168" s="27" t="s">
        <v>85</v>
      </c>
      <c r="D168" s="28" t="s">
        <v>75</v>
      </c>
      <c r="E168" s="10"/>
      <c r="F168" s="32"/>
      <c r="G168" s="54">
        <v>0</v>
      </c>
      <c r="H168" s="68"/>
      <c r="I168" s="52"/>
      <c r="J168" s="53"/>
      <c r="K168" s="53"/>
      <c r="L168" s="53"/>
    </row>
    <row r="169" spans="1:12" s="60" customFormat="1" ht="18" customHeight="1">
      <c r="A169" s="22"/>
      <c r="B169" s="12" t="s">
        <v>16</v>
      </c>
      <c r="C169" s="39" t="s">
        <v>69</v>
      </c>
      <c r="D169" s="5" t="s">
        <v>0</v>
      </c>
      <c r="E169" s="10"/>
      <c r="F169" s="32"/>
      <c r="G169" s="54">
        <v>0</v>
      </c>
      <c r="H169" s="69"/>
      <c r="I169" s="53"/>
      <c r="J169" s="53"/>
      <c r="K169" s="53"/>
      <c r="L169" s="53"/>
    </row>
    <row r="170" spans="1:12" s="42" customFormat="1" ht="27" customHeight="1">
      <c r="A170" s="19"/>
      <c r="B170" s="11" t="s">
        <v>20</v>
      </c>
      <c r="C170" s="41" t="s">
        <v>46</v>
      </c>
      <c r="D170" s="9"/>
      <c r="E170" s="10" t="s">
        <v>12</v>
      </c>
      <c r="F170" s="32">
        <v>100</v>
      </c>
      <c r="G170" s="130"/>
      <c r="H170" s="146">
        <f>F170*G170</f>
        <v>0</v>
      </c>
      <c r="I170" s="147"/>
      <c r="J170" s="53"/>
      <c r="K170" s="53"/>
      <c r="L170" s="53"/>
    </row>
    <row r="171" spans="1:10" s="60" customFormat="1" ht="18" customHeight="1">
      <c r="A171" s="22"/>
      <c r="B171" s="12" t="s">
        <v>17</v>
      </c>
      <c r="C171" s="39" t="s">
        <v>68</v>
      </c>
      <c r="D171" s="9" t="s">
        <v>0</v>
      </c>
      <c r="E171" s="10"/>
      <c r="F171" s="32"/>
      <c r="G171" s="50">
        <v>0</v>
      </c>
      <c r="H171" s="69"/>
      <c r="I171" s="55"/>
      <c r="J171" s="53"/>
    </row>
    <row r="172" spans="1:10" s="42" customFormat="1" ht="30" customHeight="1">
      <c r="A172" s="19"/>
      <c r="B172" s="11" t="s">
        <v>20</v>
      </c>
      <c r="C172" s="41" t="s">
        <v>46</v>
      </c>
      <c r="D172" s="9"/>
      <c r="E172" s="10" t="s">
        <v>12</v>
      </c>
      <c r="F172" s="32">
        <v>1</v>
      </c>
      <c r="G172" s="130"/>
      <c r="H172" s="68">
        <f>G172*F172</f>
        <v>0</v>
      </c>
      <c r="I172" s="147"/>
      <c r="J172" s="53"/>
    </row>
    <row r="173" spans="1:10" s="60" customFormat="1" ht="18" customHeight="1">
      <c r="A173" s="22"/>
      <c r="B173" s="12" t="s">
        <v>18</v>
      </c>
      <c r="C173" s="39" t="s">
        <v>67</v>
      </c>
      <c r="D173" s="9" t="s">
        <v>0</v>
      </c>
      <c r="E173" s="10"/>
      <c r="F173" s="32"/>
      <c r="G173" s="50">
        <v>0</v>
      </c>
      <c r="H173" s="69"/>
      <c r="I173" s="55"/>
      <c r="J173" s="53"/>
    </row>
    <row r="174" spans="1:10" s="42" customFormat="1" ht="30" customHeight="1">
      <c r="A174" s="19"/>
      <c r="B174" s="11" t="s">
        <v>20</v>
      </c>
      <c r="C174" s="41" t="s">
        <v>46</v>
      </c>
      <c r="D174" s="9"/>
      <c r="E174" s="10" t="s">
        <v>12</v>
      </c>
      <c r="F174" s="32">
        <v>1</v>
      </c>
      <c r="G174" s="130"/>
      <c r="H174" s="68">
        <f>G174*F174</f>
        <v>0</v>
      </c>
      <c r="I174" s="147"/>
      <c r="J174" s="53"/>
    </row>
    <row r="175" spans="1:12" s="60" customFormat="1" ht="18" customHeight="1">
      <c r="A175" s="22"/>
      <c r="B175" s="12" t="s">
        <v>19</v>
      </c>
      <c r="C175" s="39" t="s">
        <v>70</v>
      </c>
      <c r="D175" s="9" t="s">
        <v>0</v>
      </c>
      <c r="E175" s="10"/>
      <c r="F175" s="32"/>
      <c r="G175" s="54">
        <v>0</v>
      </c>
      <c r="H175" s="69"/>
      <c r="I175" s="55"/>
      <c r="J175" s="53"/>
      <c r="K175" s="53"/>
      <c r="L175" s="53"/>
    </row>
    <row r="176" spans="1:12" s="42" customFormat="1" ht="27" customHeight="1">
      <c r="A176" s="19"/>
      <c r="B176" s="11" t="s">
        <v>20</v>
      </c>
      <c r="C176" s="41" t="s">
        <v>46</v>
      </c>
      <c r="D176" s="9"/>
      <c r="E176" s="10" t="s">
        <v>12</v>
      </c>
      <c r="F176" s="32">
        <v>5</v>
      </c>
      <c r="G176" s="130"/>
      <c r="H176" s="68">
        <f>G176*F176</f>
        <v>0</v>
      </c>
      <c r="I176" s="147"/>
      <c r="J176" s="53"/>
      <c r="K176" s="53"/>
      <c r="L176" s="53"/>
    </row>
    <row r="177" spans="1:12" s="61" customFormat="1" ht="18" customHeight="1">
      <c r="A177" s="25" t="s">
        <v>32</v>
      </c>
      <c r="B177" s="26">
        <v>7</v>
      </c>
      <c r="C177" s="27" t="s">
        <v>41</v>
      </c>
      <c r="D177" s="28" t="s">
        <v>75</v>
      </c>
      <c r="E177" s="10"/>
      <c r="F177" s="32"/>
      <c r="G177" s="54">
        <v>0</v>
      </c>
      <c r="H177" s="68"/>
      <c r="I177" s="52"/>
      <c r="J177" s="53"/>
      <c r="K177" s="53"/>
      <c r="L177" s="53"/>
    </row>
    <row r="178" spans="1:10" s="60" customFormat="1" ht="18" customHeight="1">
      <c r="A178" s="22"/>
      <c r="B178" s="12" t="s">
        <v>16</v>
      </c>
      <c r="C178" s="39" t="s">
        <v>68</v>
      </c>
      <c r="D178" s="5" t="s">
        <v>0</v>
      </c>
      <c r="E178" s="6" t="s">
        <v>9</v>
      </c>
      <c r="F178" s="21">
        <v>1</v>
      </c>
      <c r="G178" s="131"/>
      <c r="H178" s="68">
        <f>G178*F178</f>
        <v>0</v>
      </c>
      <c r="I178" s="150"/>
      <c r="J178" s="53"/>
    </row>
    <row r="179" spans="1:10" s="60" customFormat="1" ht="18" customHeight="1">
      <c r="A179" s="22"/>
      <c r="B179" s="12" t="s">
        <v>17</v>
      </c>
      <c r="C179" s="39" t="s">
        <v>67</v>
      </c>
      <c r="D179" s="5" t="s">
        <v>0</v>
      </c>
      <c r="E179" s="6" t="s">
        <v>9</v>
      </c>
      <c r="F179" s="21">
        <v>1</v>
      </c>
      <c r="G179" s="131"/>
      <c r="H179" s="68">
        <f>G179*F179</f>
        <v>0</v>
      </c>
      <c r="I179" s="150"/>
      <c r="J179" s="53"/>
    </row>
    <row r="180" spans="1:12" s="60" customFormat="1" ht="18" customHeight="1">
      <c r="A180" s="22"/>
      <c r="B180" s="12" t="s">
        <v>18</v>
      </c>
      <c r="C180" s="39" t="s">
        <v>70</v>
      </c>
      <c r="D180" s="5" t="s">
        <v>0</v>
      </c>
      <c r="E180" s="10" t="s">
        <v>9</v>
      </c>
      <c r="F180" s="38">
        <v>1</v>
      </c>
      <c r="G180" s="130"/>
      <c r="H180" s="68">
        <f>G180*F180</f>
        <v>0</v>
      </c>
      <c r="I180" s="150"/>
      <c r="J180" s="53"/>
      <c r="K180" s="53"/>
      <c r="L180" s="53"/>
    </row>
    <row r="181" spans="1:12" s="61" customFormat="1" ht="18" customHeight="1">
      <c r="A181" s="25" t="s">
        <v>32</v>
      </c>
      <c r="B181" s="26">
        <v>8</v>
      </c>
      <c r="C181" s="27" t="s">
        <v>40</v>
      </c>
      <c r="D181" s="28" t="s">
        <v>75</v>
      </c>
      <c r="E181" s="10"/>
      <c r="F181" s="32"/>
      <c r="G181" s="54">
        <v>0</v>
      </c>
      <c r="H181" s="146"/>
      <c r="I181" s="151"/>
      <c r="J181" s="53"/>
      <c r="K181" s="53"/>
      <c r="L181" s="53"/>
    </row>
    <row r="182" spans="1:10" s="60" customFormat="1" ht="18" customHeight="1">
      <c r="A182" s="22"/>
      <c r="B182" s="12" t="s">
        <v>16</v>
      </c>
      <c r="C182" s="39" t="s">
        <v>69</v>
      </c>
      <c r="D182" s="5" t="s">
        <v>0</v>
      </c>
      <c r="E182" s="6" t="s">
        <v>9</v>
      </c>
      <c r="F182" s="21">
        <v>15</v>
      </c>
      <c r="G182" s="131"/>
      <c r="H182" s="68">
        <f>G182*F182</f>
        <v>0</v>
      </c>
      <c r="I182" s="150"/>
      <c r="J182" s="53"/>
    </row>
    <row r="183" spans="1:12" s="60" customFormat="1" ht="18" customHeight="1">
      <c r="A183" s="22"/>
      <c r="B183" s="12" t="s">
        <v>17</v>
      </c>
      <c r="C183" s="39" t="s">
        <v>68</v>
      </c>
      <c r="D183" s="5" t="s">
        <v>0</v>
      </c>
      <c r="E183" s="10" t="s">
        <v>9</v>
      </c>
      <c r="F183" s="38">
        <v>1</v>
      </c>
      <c r="G183" s="130"/>
      <c r="H183" s="68">
        <f>G183*F183</f>
        <v>0</v>
      </c>
      <c r="I183" s="150"/>
      <c r="J183" s="53"/>
      <c r="K183" s="53"/>
      <c r="L183" s="53"/>
    </row>
    <row r="184" spans="1:12" s="60" customFormat="1" ht="18" customHeight="1">
      <c r="A184" s="22"/>
      <c r="B184" s="12" t="s">
        <v>18</v>
      </c>
      <c r="C184" s="39" t="s">
        <v>67</v>
      </c>
      <c r="D184" s="5" t="s">
        <v>0</v>
      </c>
      <c r="E184" s="10" t="s">
        <v>9</v>
      </c>
      <c r="F184" s="38">
        <v>1</v>
      </c>
      <c r="G184" s="130"/>
      <c r="H184" s="68">
        <f>G184*F184</f>
        <v>0</v>
      </c>
      <c r="I184" s="150"/>
      <c r="J184" s="53"/>
      <c r="K184" s="53"/>
      <c r="L184" s="53"/>
    </row>
    <row r="185" spans="1:12" s="60" customFormat="1" ht="18" customHeight="1">
      <c r="A185" s="114"/>
      <c r="B185" s="112" t="s">
        <v>19</v>
      </c>
      <c r="C185" s="115" t="s">
        <v>70</v>
      </c>
      <c r="D185" s="116" t="s">
        <v>0</v>
      </c>
      <c r="E185" s="108" t="s">
        <v>9</v>
      </c>
      <c r="F185" s="119">
        <v>1</v>
      </c>
      <c r="G185" s="132"/>
      <c r="H185" s="125">
        <f>G185*F185</f>
        <v>0</v>
      </c>
      <c r="I185" s="150"/>
      <c r="J185" s="53"/>
      <c r="K185" s="53"/>
      <c r="L185" s="53"/>
    </row>
    <row r="186" spans="1:12" s="61" customFormat="1" ht="18" customHeight="1">
      <c r="A186" s="25" t="s">
        <v>32</v>
      </c>
      <c r="B186" s="26">
        <v>9</v>
      </c>
      <c r="C186" s="27" t="s">
        <v>39</v>
      </c>
      <c r="D186" s="28" t="s">
        <v>75</v>
      </c>
      <c r="E186" s="10"/>
      <c r="F186" s="32"/>
      <c r="G186" s="54">
        <v>0</v>
      </c>
      <c r="H186" s="146"/>
      <c r="I186" s="151"/>
      <c r="J186" s="53"/>
      <c r="K186" s="53"/>
      <c r="L186" s="53"/>
    </row>
    <row r="187" spans="1:10" s="60" customFormat="1" ht="18" customHeight="1">
      <c r="A187" s="22"/>
      <c r="B187" s="12" t="s">
        <v>16</v>
      </c>
      <c r="C187" s="39" t="s">
        <v>69</v>
      </c>
      <c r="D187" s="5" t="s">
        <v>0</v>
      </c>
      <c r="E187" s="6" t="s">
        <v>9</v>
      </c>
      <c r="F187" s="21">
        <v>15</v>
      </c>
      <c r="G187" s="131"/>
      <c r="H187" s="68">
        <f>G187*F187</f>
        <v>0</v>
      </c>
      <c r="I187" s="150"/>
      <c r="J187" s="53"/>
    </row>
    <row r="188" spans="1:12" s="60" customFormat="1" ht="18" customHeight="1">
      <c r="A188" s="22"/>
      <c r="B188" s="12" t="s">
        <v>17</v>
      </c>
      <c r="C188" s="39" t="s">
        <v>68</v>
      </c>
      <c r="D188" s="5" t="s">
        <v>0</v>
      </c>
      <c r="E188" s="10" t="s">
        <v>9</v>
      </c>
      <c r="F188" s="38">
        <v>1</v>
      </c>
      <c r="G188" s="130"/>
      <c r="H188" s="68">
        <f>G188*F188</f>
        <v>0</v>
      </c>
      <c r="I188" s="150"/>
      <c r="J188" s="53"/>
      <c r="K188" s="53"/>
      <c r="L188" s="53"/>
    </row>
    <row r="189" spans="1:12" s="60" customFormat="1" ht="18" customHeight="1">
      <c r="A189" s="22"/>
      <c r="B189" s="12" t="s">
        <v>18</v>
      </c>
      <c r="C189" s="39" t="s">
        <v>67</v>
      </c>
      <c r="D189" s="5" t="s">
        <v>0</v>
      </c>
      <c r="E189" s="10" t="s">
        <v>9</v>
      </c>
      <c r="F189" s="38">
        <v>1</v>
      </c>
      <c r="G189" s="130"/>
      <c r="H189" s="68">
        <f>G189*F189</f>
        <v>0</v>
      </c>
      <c r="I189" s="150"/>
      <c r="J189" s="53"/>
      <c r="K189" s="53"/>
      <c r="L189" s="53"/>
    </row>
    <row r="190" spans="1:12" s="60" customFormat="1" ht="18" customHeight="1">
      <c r="A190" s="22"/>
      <c r="B190" s="12" t="s">
        <v>19</v>
      </c>
      <c r="C190" s="102" t="s">
        <v>70</v>
      </c>
      <c r="D190" s="5" t="s">
        <v>0</v>
      </c>
      <c r="E190" s="10" t="s">
        <v>9</v>
      </c>
      <c r="F190" s="104">
        <v>1</v>
      </c>
      <c r="G190" s="130"/>
      <c r="H190" s="68">
        <f>G190*F190</f>
        <v>0</v>
      </c>
      <c r="I190" s="150"/>
      <c r="J190" s="53"/>
      <c r="K190" s="53"/>
      <c r="L190" s="53"/>
    </row>
    <row r="191" spans="1:12" s="61" customFormat="1" ht="18" customHeight="1">
      <c r="A191" s="25" t="s">
        <v>32</v>
      </c>
      <c r="B191" s="26">
        <v>10</v>
      </c>
      <c r="C191" s="27" t="s">
        <v>38</v>
      </c>
      <c r="D191" s="28" t="s">
        <v>121</v>
      </c>
      <c r="E191" s="103" t="s">
        <v>9</v>
      </c>
      <c r="F191" s="38">
        <v>1</v>
      </c>
      <c r="G191" s="130"/>
      <c r="H191" s="68">
        <f>G191*F191</f>
        <v>0</v>
      </c>
      <c r="I191" s="52"/>
      <c r="J191" s="52"/>
      <c r="K191" s="52"/>
      <c r="L191" s="52"/>
    </row>
    <row r="192" spans="1:12" s="42" customFormat="1" ht="27" customHeight="1">
      <c r="A192" s="13" t="s">
        <v>32</v>
      </c>
      <c r="B192" s="12">
        <v>11</v>
      </c>
      <c r="C192" s="8" t="s">
        <v>116</v>
      </c>
      <c r="D192" s="9" t="s">
        <v>75</v>
      </c>
      <c r="E192" s="10" t="s">
        <v>10</v>
      </c>
      <c r="F192" s="33"/>
      <c r="G192" s="50">
        <v>0</v>
      </c>
      <c r="H192" s="90"/>
      <c r="I192" s="51"/>
      <c r="J192" s="53"/>
      <c r="K192" s="53"/>
      <c r="L192" s="53"/>
    </row>
    <row r="193" spans="1:12" s="60" customFormat="1" ht="18" customHeight="1">
      <c r="A193" s="22"/>
      <c r="B193" s="12" t="s">
        <v>16</v>
      </c>
      <c r="C193" s="39" t="s">
        <v>63</v>
      </c>
      <c r="D193" s="5" t="s">
        <v>0</v>
      </c>
      <c r="E193" s="6" t="s">
        <v>9</v>
      </c>
      <c r="F193" s="21">
        <v>1</v>
      </c>
      <c r="G193" s="131"/>
      <c r="H193" s="68">
        <f>G193*F193</f>
        <v>0</v>
      </c>
      <c r="I193" s="53"/>
      <c r="J193" s="53"/>
      <c r="K193" s="53"/>
      <c r="L193" s="53"/>
    </row>
    <row r="194" spans="1:12" s="60" customFormat="1" ht="18" customHeight="1">
      <c r="A194" s="22"/>
      <c r="B194" s="12" t="s">
        <v>17</v>
      </c>
      <c r="C194" s="39" t="s">
        <v>60</v>
      </c>
      <c r="D194" s="5" t="s">
        <v>0</v>
      </c>
      <c r="E194" s="6" t="s">
        <v>9</v>
      </c>
      <c r="F194" s="21">
        <v>1</v>
      </c>
      <c r="G194" s="131"/>
      <c r="H194" s="68">
        <f>G194*F194</f>
        <v>0</v>
      </c>
      <c r="I194" s="53"/>
      <c r="J194" s="53"/>
      <c r="K194" s="53"/>
      <c r="L194" s="53"/>
    </row>
    <row r="195" spans="1:12" s="60" customFormat="1" ht="18" customHeight="1">
      <c r="A195" s="22"/>
      <c r="B195" s="12" t="s">
        <v>18</v>
      </c>
      <c r="C195" s="39" t="s">
        <v>54</v>
      </c>
      <c r="D195" s="5" t="s">
        <v>0</v>
      </c>
      <c r="E195" s="6" t="s">
        <v>9</v>
      </c>
      <c r="F195" s="21">
        <v>1</v>
      </c>
      <c r="G195" s="131"/>
      <c r="H195" s="68">
        <f>G195*F195</f>
        <v>0</v>
      </c>
      <c r="I195" s="150"/>
      <c r="J195" s="53"/>
      <c r="K195" s="53"/>
      <c r="L195" s="53"/>
    </row>
    <row r="196" spans="1:10" s="60" customFormat="1" ht="18" customHeight="1">
      <c r="A196" s="22"/>
      <c r="B196" s="12" t="s">
        <v>19</v>
      </c>
      <c r="C196" s="39" t="s">
        <v>36</v>
      </c>
      <c r="D196" s="5" t="s">
        <v>0</v>
      </c>
      <c r="E196" s="6" t="s">
        <v>9</v>
      </c>
      <c r="F196" s="21">
        <v>1</v>
      </c>
      <c r="G196" s="131"/>
      <c r="H196" s="14">
        <f>G196*F196</f>
        <v>0</v>
      </c>
      <c r="I196" s="53"/>
      <c r="J196" s="53"/>
    </row>
    <row r="197" spans="1:12" s="42" customFormat="1" ht="27" customHeight="1">
      <c r="A197" s="13" t="s">
        <v>32</v>
      </c>
      <c r="B197" s="12">
        <v>12</v>
      </c>
      <c r="C197" s="8" t="s">
        <v>117</v>
      </c>
      <c r="D197" s="9" t="s">
        <v>75</v>
      </c>
      <c r="E197" s="10" t="s">
        <v>10</v>
      </c>
      <c r="F197" s="33"/>
      <c r="G197" s="50">
        <v>0</v>
      </c>
      <c r="H197" s="90"/>
      <c r="I197" s="51"/>
      <c r="J197" s="53"/>
      <c r="K197" s="53"/>
      <c r="L197" s="53"/>
    </row>
    <row r="198" spans="1:12" s="60" customFormat="1" ht="18" customHeight="1">
      <c r="A198" s="22"/>
      <c r="B198" s="12" t="s">
        <v>16</v>
      </c>
      <c r="C198" s="39" t="s">
        <v>63</v>
      </c>
      <c r="D198" s="5" t="s">
        <v>0</v>
      </c>
      <c r="E198" s="6" t="s">
        <v>12</v>
      </c>
      <c r="F198" s="33">
        <v>1</v>
      </c>
      <c r="G198" s="131"/>
      <c r="H198" s="68">
        <f>G198*F198</f>
        <v>0</v>
      </c>
      <c r="I198" s="53"/>
      <c r="J198" s="53"/>
      <c r="K198" s="53"/>
      <c r="L198" s="53"/>
    </row>
    <row r="199" spans="1:12" s="60" customFormat="1" ht="18" customHeight="1">
      <c r="A199" s="22"/>
      <c r="B199" s="12" t="s">
        <v>17</v>
      </c>
      <c r="C199" s="39" t="s">
        <v>60</v>
      </c>
      <c r="D199" s="5" t="s">
        <v>0</v>
      </c>
      <c r="E199" s="6" t="s">
        <v>12</v>
      </c>
      <c r="F199" s="33">
        <v>1</v>
      </c>
      <c r="G199" s="131"/>
      <c r="H199" s="68">
        <f>G199*F199</f>
        <v>0</v>
      </c>
      <c r="I199" s="53"/>
      <c r="J199" s="53"/>
      <c r="K199" s="53"/>
      <c r="L199" s="53"/>
    </row>
    <row r="200" spans="1:12" s="60" customFormat="1" ht="18" customHeight="1">
      <c r="A200" s="22"/>
      <c r="B200" s="12" t="s">
        <v>18</v>
      </c>
      <c r="C200" s="39" t="s">
        <v>54</v>
      </c>
      <c r="D200" s="5" t="s">
        <v>0</v>
      </c>
      <c r="E200" s="6" t="s">
        <v>12</v>
      </c>
      <c r="F200" s="33">
        <v>1</v>
      </c>
      <c r="G200" s="131"/>
      <c r="H200" s="68">
        <f>G200*F200</f>
        <v>0</v>
      </c>
      <c r="I200" s="150"/>
      <c r="J200" s="53"/>
      <c r="K200" s="53"/>
      <c r="L200" s="53"/>
    </row>
    <row r="201" spans="1:10" s="60" customFormat="1" ht="18" customHeight="1">
      <c r="A201" s="22"/>
      <c r="B201" s="12" t="s">
        <v>19</v>
      </c>
      <c r="C201" s="39" t="s">
        <v>36</v>
      </c>
      <c r="D201" s="5" t="s">
        <v>0</v>
      </c>
      <c r="E201" s="6" t="s">
        <v>12</v>
      </c>
      <c r="F201" s="33">
        <v>1</v>
      </c>
      <c r="G201" s="131"/>
      <c r="H201" s="14">
        <f>G201*F201</f>
        <v>0</v>
      </c>
      <c r="I201" s="53"/>
      <c r="J201" s="53"/>
    </row>
    <row r="202" spans="1:12" s="61" customFormat="1" ht="27" customHeight="1">
      <c r="A202" s="25" t="s">
        <v>32</v>
      </c>
      <c r="B202" s="26">
        <v>13</v>
      </c>
      <c r="C202" s="27" t="s">
        <v>118</v>
      </c>
      <c r="D202" s="84" t="s">
        <v>110</v>
      </c>
      <c r="E202" s="74" t="s">
        <v>119</v>
      </c>
      <c r="F202" s="35">
        <v>1</v>
      </c>
      <c r="G202" s="134"/>
      <c r="H202" s="30">
        <f>G202*F202</f>
        <v>0</v>
      </c>
      <c r="I202" s="151"/>
      <c r="J202" s="53"/>
      <c r="K202" s="53"/>
      <c r="L202" s="53"/>
    </row>
    <row r="203" spans="1:12" s="61" customFormat="1" ht="27" customHeight="1">
      <c r="A203" s="25" t="s">
        <v>32</v>
      </c>
      <c r="B203" s="26">
        <v>14</v>
      </c>
      <c r="C203" s="27" t="s">
        <v>90</v>
      </c>
      <c r="D203" s="28" t="s">
        <v>44</v>
      </c>
      <c r="E203" s="10"/>
      <c r="F203" s="32"/>
      <c r="G203" s="54"/>
      <c r="H203" s="69"/>
      <c r="I203" s="53"/>
      <c r="J203" s="53"/>
      <c r="K203" s="53"/>
      <c r="L203" s="53"/>
    </row>
    <row r="204" spans="1:12" s="60" customFormat="1" ht="27" customHeight="1">
      <c r="A204" s="22"/>
      <c r="B204" s="12" t="s">
        <v>16</v>
      </c>
      <c r="C204" s="39" t="s">
        <v>55</v>
      </c>
      <c r="D204" s="5" t="s">
        <v>0</v>
      </c>
      <c r="E204" s="74" t="s">
        <v>9</v>
      </c>
      <c r="F204" s="38">
        <v>1</v>
      </c>
      <c r="G204" s="130"/>
      <c r="H204" s="68">
        <f>G204*F204</f>
        <v>0</v>
      </c>
      <c r="I204" s="53"/>
      <c r="J204" s="53"/>
      <c r="K204" s="53"/>
      <c r="L204" s="53"/>
    </row>
    <row r="205" spans="1:10" s="61" customFormat="1" ht="24.75" customHeight="1">
      <c r="A205" s="25" t="s">
        <v>32</v>
      </c>
      <c r="B205" s="26">
        <v>15</v>
      </c>
      <c r="C205" s="27" t="s">
        <v>34</v>
      </c>
      <c r="D205" s="28" t="s">
        <v>44</v>
      </c>
      <c r="E205" s="29"/>
      <c r="F205" s="31"/>
      <c r="G205" s="50"/>
      <c r="H205" s="14"/>
      <c r="I205" s="53"/>
      <c r="J205" s="53"/>
    </row>
    <row r="206" spans="1:10" s="60" customFormat="1" ht="18" customHeight="1">
      <c r="A206" s="22"/>
      <c r="B206" s="12" t="s">
        <v>16</v>
      </c>
      <c r="C206" s="39" t="s">
        <v>66</v>
      </c>
      <c r="D206" s="5" t="s">
        <v>0</v>
      </c>
      <c r="E206" s="6"/>
      <c r="F206" s="33"/>
      <c r="G206" s="50"/>
      <c r="H206" s="14"/>
      <c r="I206" s="53"/>
      <c r="J206" s="53"/>
    </row>
    <row r="207" spans="1:10" s="60" customFormat="1" ht="15" customHeight="1">
      <c r="A207" s="22"/>
      <c r="B207" s="36" t="s">
        <v>20</v>
      </c>
      <c r="C207" s="40" t="s">
        <v>65</v>
      </c>
      <c r="D207" s="5" t="s">
        <v>0</v>
      </c>
      <c r="E207" s="6" t="s">
        <v>13</v>
      </c>
      <c r="F207" s="33">
        <v>50</v>
      </c>
      <c r="G207" s="131"/>
      <c r="H207" s="125">
        <f>G207*F207</f>
        <v>0</v>
      </c>
      <c r="I207" s="52"/>
      <c r="J207" s="52"/>
    </row>
    <row r="208" spans="1:12" s="60" customFormat="1" ht="27" customHeight="1">
      <c r="A208" s="167" t="s">
        <v>111</v>
      </c>
      <c r="B208" s="168"/>
      <c r="C208" s="168"/>
      <c r="D208" s="168"/>
      <c r="E208" s="168"/>
      <c r="F208" s="168"/>
      <c r="G208" s="169"/>
      <c r="H208" s="155">
        <f>SUM(H159:H207)</f>
        <v>0</v>
      </c>
      <c r="I208" s="151"/>
      <c r="J208" s="53"/>
      <c r="K208" s="53"/>
      <c r="L208" s="53"/>
    </row>
    <row r="209" spans="1:13" s="23" customFormat="1" ht="27" customHeight="1">
      <c r="A209" s="180" t="s">
        <v>114</v>
      </c>
      <c r="B209" s="180"/>
      <c r="C209" s="180"/>
      <c r="D209" s="180"/>
      <c r="E209" s="180"/>
      <c r="F209" s="180"/>
      <c r="G209" s="180"/>
      <c r="H209" s="180"/>
      <c r="I209" s="42"/>
      <c r="K209" s="87"/>
      <c r="L209" s="87"/>
      <c r="M209" s="87"/>
    </row>
    <row r="210" spans="1:13" s="23" customFormat="1" ht="27" customHeight="1" thickBot="1">
      <c r="A210" s="181" t="str">
        <f>A7</f>
        <v>A</v>
      </c>
      <c r="B210" s="182"/>
      <c r="C210" s="176" t="str">
        <f>C7</f>
        <v>BOWER BOULEVARD - MOUNTBATTEN AVENUE TO 216.9m NNL MOUNTBATTEN AVENUE</v>
      </c>
      <c r="D210" s="177"/>
      <c r="E210" s="177"/>
      <c r="F210" s="177"/>
      <c r="G210" s="81" t="s">
        <v>115</v>
      </c>
      <c r="H210" s="126">
        <f>H51</f>
        <v>0</v>
      </c>
      <c r="I210" s="60"/>
      <c r="J210" s="85"/>
      <c r="K210" s="85"/>
      <c r="L210" s="85"/>
      <c r="M210" s="86"/>
    </row>
    <row r="211" spans="1:13" s="23" customFormat="1" ht="27" customHeight="1" thickBot="1" thickTop="1">
      <c r="A211" s="163" t="str">
        <f>A52</f>
        <v>B</v>
      </c>
      <c r="B211" s="164"/>
      <c r="C211" s="165" t="str">
        <f>C52</f>
        <v>COLLEGIATE AVENUE - PORTAGE AVENUE TO 322.6m NNL PORTAGE AVENUE</v>
      </c>
      <c r="D211" s="166"/>
      <c r="E211" s="166"/>
      <c r="F211" s="166"/>
      <c r="G211" s="82" t="s">
        <v>115</v>
      </c>
      <c r="H211" s="127">
        <f>H97</f>
        <v>0</v>
      </c>
      <c r="I211" s="204"/>
      <c r="J211" s="202"/>
      <c r="K211" s="202"/>
      <c r="L211" s="202"/>
      <c r="M211" s="203"/>
    </row>
    <row r="212" spans="1:13" s="23" customFormat="1" ht="27" customHeight="1" thickBot="1" thickTop="1">
      <c r="A212" s="163" t="str">
        <f>A98</f>
        <v>C</v>
      </c>
      <c r="B212" s="164"/>
      <c r="C212" s="165" t="str">
        <f>C98</f>
        <v>LAXDAL ROAD - 32.4m SSL GERALDINE DRIVE TO 20.9m SSL PARKIN AVENUE</v>
      </c>
      <c r="D212" s="166"/>
      <c r="E212" s="166"/>
      <c r="F212" s="166"/>
      <c r="G212" s="82" t="s">
        <v>115</v>
      </c>
      <c r="H212" s="127">
        <f>H130</f>
        <v>0</v>
      </c>
      <c r="I212" s="204"/>
      <c r="J212" s="202"/>
      <c r="K212" s="202"/>
      <c r="L212" s="202"/>
      <c r="M212" s="203"/>
    </row>
    <row r="213" spans="1:13" s="20" customFormat="1" ht="27" customHeight="1" thickBot="1" thickTop="1">
      <c r="A213" s="163" t="str">
        <f>A131</f>
        <v>D</v>
      </c>
      <c r="B213" s="164"/>
      <c r="C213" s="165" t="str">
        <f>C131</f>
        <v>ST GARBIEL AVENUE - RUE LA BARRIERE TO RUE CHARETTE</v>
      </c>
      <c r="D213" s="166"/>
      <c r="E213" s="166"/>
      <c r="F213" s="166"/>
      <c r="G213" s="82" t="s">
        <v>115</v>
      </c>
      <c r="H213" s="128">
        <f>H157</f>
        <v>0</v>
      </c>
      <c r="I213" s="60"/>
      <c r="J213" s="85"/>
      <c r="K213" s="85"/>
      <c r="L213" s="85"/>
      <c r="M213" s="86"/>
    </row>
    <row r="214" spans="1:11" s="20" customFormat="1" ht="27" customHeight="1" thickBot="1" thickTop="1">
      <c r="A214" s="208" t="str">
        <f>A158</f>
        <v>E</v>
      </c>
      <c r="B214" s="209"/>
      <c r="C214" s="210" t="str">
        <f>C158</f>
        <v>PROVISIONAL ITEMS</v>
      </c>
      <c r="D214" s="211"/>
      <c r="E214" s="211"/>
      <c r="F214" s="211"/>
      <c r="G214" s="83" t="s">
        <v>115</v>
      </c>
      <c r="H214" s="129">
        <f>H208</f>
        <v>0</v>
      </c>
      <c r="I214" s="42"/>
      <c r="K214" s="88"/>
    </row>
    <row r="215" spans="1:9" s="20" customFormat="1" ht="18" customHeight="1" thickTop="1">
      <c r="A215" s="205"/>
      <c r="B215" s="206"/>
      <c r="C215" s="206"/>
      <c r="D215" s="206"/>
      <c r="E215" s="206"/>
      <c r="F215" s="206"/>
      <c r="G215" s="206"/>
      <c r="H215" s="207"/>
      <c r="I215" s="42"/>
    </row>
    <row r="216" spans="1:9" s="16" customFormat="1" ht="12.75" customHeight="1">
      <c r="A216" s="91"/>
      <c r="B216" s="92"/>
      <c r="C216" s="92" t="s">
        <v>10</v>
      </c>
      <c r="D216" s="93"/>
      <c r="E216" s="94"/>
      <c r="F216" s="95"/>
      <c r="G216" s="97"/>
      <c r="H216" s="96"/>
      <c r="I216" s="15"/>
    </row>
    <row r="217" spans="1:8" ht="23.25" customHeight="1">
      <c r="A217" s="135" t="s">
        <v>100</v>
      </c>
      <c r="B217" s="94"/>
      <c r="C217" s="34"/>
      <c r="D217" s="136"/>
      <c r="E217" s="136"/>
      <c r="F217" s="184">
        <f>SUM(H210:H214)</f>
        <v>0</v>
      </c>
      <c r="G217" s="184"/>
      <c r="H217" s="185"/>
    </row>
    <row r="218" spans="1:8" ht="30" customHeight="1">
      <c r="A218" s="91"/>
      <c r="B218" s="94"/>
      <c r="C218" s="16"/>
      <c r="D218" s="16"/>
      <c r="E218" s="161"/>
      <c r="F218" s="161"/>
      <c r="G218" s="161"/>
      <c r="H218" s="162"/>
    </row>
    <row r="219" spans="1:8" ht="12.75" customHeight="1">
      <c r="A219" s="137"/>
      <c r="B219" s="138"/>
      <c r="C219" s="139"/>
      <c r="D219" s="139"/>
      <c r="E219" s="159" t="s">
        <v>96</v>
      </c>
      <c r="F219" s="159"/>
      <c r="G219" s="159"/>
      <c r="H219" s="160"/>
    </row>
    <row r="220" ht="13.5" customHeight="1"/>
    <row r="221" ht="13.5" customHeight="1"/>
    <row r="222" spans="5:8" ht="15.75">
      <c r="E222" s="141"/>
      <c r="F222" s="141"/>
      <c r="G222" s="142"/>
      <c r="H222" s="143"/>
    </row>
    <row r="223" spans="5:8" ht="15.75">
      <c r="E223" s="141"/>
      <c r="F223" s="141"/>
      <c r="G223" s="183"/>
      <c r="H223" s="183"/>
    </row>
  </sheetData>
  <sheetProtection password="DD8E" sheet="1" selectLockedCells="1"/>
  <mergeCells count="41">
    <mergeCell ref="J211:J212"/>
    <mergeCell ref="M211:M212"/>
    <mergeCell ref="I211:I212"/>
    <mergeCell ref="K211:K212"/>
    <mergeCell ref="L211:L212"/>
    <mergeCell ref="A215:H215"/>
    <mergeCell ref="C212:F212"/>
    <mergeCell ref="C213:F213"/>
    <mergeCell ref="A214:B214"/>
    <mergeCell ref="C214:F214"/>
    <mergeCell ref="G223:H223"/>
    <mergeCell ref="F217:H217"/>
    <mergeCell ref="A3:H3"/>
    <mergeCell ref="H5:H6"/>
    <mergeCell ref="A5:B6"/>
    <mergeCell ref="C5:C6"/>
    <mergeCell ref="E5:E6"/>
    <mergeCell ref="C158:H158"/>
    <mergeCell ref="A52:B52"/>
    <mergeCell ref="A51:G51"/>
    <mergeCell ref="A158:B158"/>
    <mergeCell ref="A7:B7"/>
    <mergeCell ref="C7:H7"/>
    <mergeCell ref="A131:B131"/>
    <mergeCell ref="A211:B211"/>
    <mergeCell ref="A130:G130"/>
    <mergeCell ref="A208:G208"/>
    <mergeCell ref="A209:H209"/>
    <mergeCell ref="A210:B210"/>
    <mergeCell ref="C52:H52"/>
    <mergeCell ref="C98:H98"/>
    <mergeCell ref="C210:F210"/>
    <mergeCell ref="A97:G97"/>
    <mergeCell ref="C131:H131"/>
    <mergeCell ref="A98:B98"/>
    <mergeCell ref="E219:H219"/>
    <mergeCell ref="E218:H218"/>
    <mergeCell ref="A212:B212"/>
    <mergeCell ref="A213:B213"/>
    <mergeCell ref="C211:F211"/>
    <mergeCell ref="A157:G157"/>
  </mergeCells>
  <printOptions/>
  <pageMargins left="0.7480314960629921" right="0.4330708661417323" top="0.7480314960629921" bottom="0.7480314960629921" header="0.2362204724409449" footer="0.1968503937007874"/>
  <pageSetup horizontalDpi="600" verticalDpi="600" orientation="portrait" r:id="rId1"/>
  <headerFooter alignWithMargins="0">
    <oddHeader>&amp;L&amp;8The City of Winnipeg
Bid Opportunity 257-2022&amp;R&amp;8Bid Submission
Page &amp;P of 10</oddHeader>
  </headerFooter>
  <rowBreaks count="9" manualBreakCount="9">
    <brk id="32" max="7" man="1"/>
    <brk id="51" max="7" man="1"/>
    <brk id="77" max="7" man="1"/>
    <brk id="97" min="1" max="7" man="1"/>
    <brk id="125" max="7" man="1"/>
    <brk id="130" min="1" max="7" man="1"/>
    <brk id="157" min="1" max="7" man="1"/>
    <brk id="185" max="7" man="1"/>
    <brk id="208" max="7" man="1"/>
  </rowBreaks>
  <ignoredErrors>
    <ignoredError sqref="A216:B2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Cournoyer, Stacy</dc:creator>
  <cp:keywords/>
  <dc:description/>
  <cp:lastModifiedBy>Hawkins, Richard</cp:lastModifiedBy>
  <cp:lastPrinted>2022-04-18T17:06:33Z</cp:lastPrinted>
  <dcterms:created xsi:type="dcterms:W3CDTF">1999-03-31T15:44:33Z</dcterms:created>
  <dcterms:modified xsi:type="dcterms:W3CDTF">2022-04-18T17:07:16Z</dcterms:modified>
  <cp:category/>
  <cp:version/>
  <cp:contentType/>
  <cp:contentStatus/>
</cp:coreProperties>
</file>